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35" windowHeight="9720" activeTab="0"/>
  </bookViews>
  <sheets>
    <sheet name="Cover" sheetId="1" r:id="rId1"/>
    <sheet name="Budget Template" sheetId="2" r:id="rId2"/>
  </sheets>
  <definedNames>
    <definedName name="_xlnm.Print_Area" localSheetId="1">'Budget Template'!$A$1:$G$88</definedName>
    <definedName name="_xlnm.Print_Titles" localSheetId="1">'Budget Template'!$1:$3</definedName>
  </definedNames>
  <calcPr fullCalcOnLoad="1"/>
</workbook>
</file>

<file path=xl/sharedStrings.xml><?xml version="1.0" encoding="utf-8"?>
<sst xmlns="http://schemas.openxmlformats.org/spreadsheetml/2006/main" count="111" uniqueCount="93">
  <si>
    <t>Take Home Pay</t>
  </si>
  <si>
    <t>Expenses MTD</t>
  </si>
  <si>
    <t>Budgeted Item</t>
  </si>
  <si>
    <t>Planned Spending</t>
  </si>
  <si>
    <t>Planned Percent of Take Home Pay</t>
  </si>
  <si>
    <t>Actual Spending</t>
  </si>
  <si>
    <t>Delta</t>
  </si>
  <si>
    <t>Actual Percent of Take Home Pay</t>
  </si>
  <si>
    <t>Recommended Percent of Take Home Pay</t>
  </si>
  <si>
    <t>10-15 %</t>
  </si>
  <si>
    <t>Tithe</t>
  </si>
  <si>
    <t>Other</t>
  </si>
  <si>
    <t>Totals</t>
  </si>
  <si>
    <t>Savings</t>
  </si>
  <si>
    <t>5-10 %</t>
  </si>
  <si>
    <t>Emergency Fund</t>
  </si>
  <si>
    <t>College Fund</t>
  </si>
  <si>
    <t>Car Replacement Fund</t>
  </si>
  <si>
    <t>Furniture Fund</t>
  </si>
  <si>
    <t>Christmas Fund</t>
  </si>
  <si>
    <t>Housing</t>
  </si>
  <si>
    <t>25-35 %</t>
  </si>
  <si>
    <t>1st Mortgage</t>
  </si>
  <si>
    <t>2nd Mortgage</t>
  </si>
  <si>
    <t>Real State Taxes</t>
  </si>
  <si>
    <t>Homeowners Ins</t>
  </si>
  <si>
    <t>Repairs/Maintenance</t>
  </si>
  <si>
    <t>Housewares</t>
  </si>
  <si>
    <t>Alarm System</t>
  </si>
  <si>
    <t>Utilities</t>
  </si>
  <si>
    <t>Electricity</t>
  </si>
  <si>
    <t>Water &amp; Trash Collection</t>
  </si>
  <si>
    <t>Gas</t>
  </si>
  <si>
    <t>Cell Phone</t>
  </si>
  <si>
    <t>On-line Service</t>
  </si>
  <si>
    <t>Cable</t>
  </si>
  <si>
    <t>Food</t>
  </si>
  <si>
    <t>5-15 %</t>
  </si>
  <si>
    <t>Groceries</t>
  </si>
  <si>
    <t>Restaurants</t>
  </si>
  <si>
    <t>Transportation</t>
  </si>
  <si>
    <t>Car Payment #1</t>
  </si>
  <si>
    <t>Gas &amp; Oil</t>
  </si>
  <si>
    <t>Car Insurance</t>
  </si>
  <si>
    <t>License &amp; Taxes</t>
  </si>
  <si>
    <t>Page 1 Total</t>
  </si>
  <si>
    <t>Clothing</t>
  </si>
  <si>
    <t>2-7 %</t>
  </si>
  <si>
    <t>Children</t>
  </si>
  <si>
    <t>Adults</t>
  </si>
  <si>
    <t>Dry Cleaning</t>
  </si>
  <si>
    <t>Medical/Health</t>
  </si>
  <si>
    <t>Disability Insurance</t>
  </si>
  <si>
    <t>Health Insurance</t>
  </si>
  <si>
    <t>Doctor Bills</t>
  </si>
  <si>
    <t>Dentist</t>
  </si>
  <si>
    <t>Optometrist</t>
  </si>
  <si>
    <t>Personal</t>
  </si>
  <si>
    <t>Life Insurance</t>
  </si>
  <si>
    <t>ID Theft Insurance</t>
  </si>
  <si>
    <t>Gym</t>
  </si>
  <si>
    <t>Toiletries</t>
  </si>
  <si>
    <t>Cosmetics</t>
  </si>
  <si>
    <t>Personal Care</t>
  </si>
  <si>
    <t>Education</t>
  </si>
  <si>
    <t>Subscriptions</t>
  </si>
  <si>
    <t>Organization Dues</t>
  </si>
  <si>
    <t>Gifts</t>
  </si>
  <si>
    <t>Page 2 Total</t>
  </si>
  <si>
    <t>Recreation</t>
  </si>
  <si>
    <t>Entertainment</t>
  </si>
  <si>
    <t>Debts</t>
  </si>
  <si>
    <t>None</t>
  </si>
  <si>
    <t>Page 3 Total</t>
  </si>
  <si>
    <t>Grand Total</t>
  </si>
  <si>
    <t>Giving</t>
  </si>
  <si>
    <t>Charity 1</t>
  </si>
  <si>
    <t>Charity 2</t>
  </si>
  <si>
    <t>Charity 3</t>
  </si>
  <si>
    <t>Vacation Fund</t>
  </si>
  <si>
    <t>Storage Building</t>
  </si>
  <si>
    <t>Auto Club</t>
  </si>
  <si>
    <t>Prescriptions</t>
  </si>
  <si>
    <t>Land Phone</t>
  </si>
  <si>
    <t>Car Service</t>
  </si>
  <si>
    <t>Fun $$</t>
  </si>
  <si>
    <t>Figueroa Financial</t>
  </si>
  <si>
    <t>Help and Hope for Your Finances</t>
  </si>
  <si>
    <t>www.figueroafinancial.com/about</t>
  </si>
  <si>
    <t>Proverbs 15:22 (NASB)</t>
  </si>
  <si>
    <t>e-mail: jose.figueroa310@gmail.com</t>
  </si>
  <si>
    <r>
      <t>“</t>
    </r>
    <r>
      <rPr>
        <b/>
        <i/>
        <sz val="12"/>
        <color indexed="56"/>
        <rFont val="Bookman Old Style"/>
        <family val="1"/>
      </rPr>
      <t>Without consultation, plans are frustrated, But with many counselors they succeed.”</t>
    </r>
  </si>
  <si>
    <r>
      <rPr>
        <sz val="14"/>
        <color indexed="56"/>
        <rFont val="Bookman Old Style"/>
        <family val="1"/>
      </rPr>
      <t xml:space="preserve">Phone: </t>
    </r>
    <r>
      <rPr>
        <sz val="14"/>
        <color indexed="63"/>
        <rFont val="Bookman Old Style"/>
        <family val="1"/>
      </rPr>
      <t>(</t>
    </r>
    <r>
      <rPr>
        <sz val="14"/>
        <color indexed="30"/>
        <rFont val="Bookman Old Style"/>
        <family val="1"/>
      </rPr>
      <t>512) 917-7182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</si>
</sst>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"/>
    <numFmt numFmtId="174" formatCode="#,##0.0"/>
    <numFmt numFmtId="175" formatCode="00000"/>
    <numFmt numFmtId="176" formatCode="[$-409]dddd\,\ mmmm\ dd\,\ yyyy"/>
    <numFmt numFmtId="177" formatCode="[$-409]d\-mmm\-yy;@"/>
  </numFmts>
  <fonts count="6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8"/>
      <color indexed="53"/>
      <name val="Arial"/>
      <family val="2"/>
    </font>
    <font>
      <b/>
      <sz val="18"/>
      <color indexed="17"/>
      <name val="Arial"/>
      <family val="2"/>
    </font>
    <font>
      <sz val="18"/>
      <color indexed="12"/>
      <name val="Arial"/>
      <family val="2"/>
    </font>
    <font>
      <sz val="10"/>
      <name val="Arial"/>
      <family val="2"/>
    </font>
    <font>
      <sz val="14"/>
      <name val="Bookman Old Style"/>
      <family val="1"/>
    </font>
    <font>
      <u val="single"/>
      <sz val="14"/>
      <color indexed="12"/>
      <name val="Bookman Old Style"/>
      <family val="1"/>
    </font>
    <font>
      <sz val="14"/>
      <color indexed="63"/>
      <name val="Bookman Old Style"/>
      <family val="1"/>
    </font>
    <font>
      <sz val="14"/>
      <color indexed="30"/>
      <name val="Bookman Old Style"/>
      <family val="1"/>
    </font>
    <font>
      <sz val="14"/>
      <color indexed="56"/>
      <name val="Bookman Old Style"/>
      <family val="1"/>
    </font>
    <font>
      <b/>
      <i/>
      <sz val="12"/>
      <color indexed="5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Bookman Old Style"/>
      <family val="1"/>
    </font>
    <font>
      <b/>
      <sz val="12"/>
      <color indexed="56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Bookman Old Style"/>
      <family val="1"/>
    </font>
    <font>
      <sz val="14"/>
      <color rgb="FF222222"/>
      <name val="Bookman Old Style"/>
      <family val="1"/>
    </font>
    <font>
      <b/>
      <sz val="12"/>
      <color rgb="FF002060"/>
      <name val="Bookman Old Style"/>
      <family val="1"/>
    </font>
    <font>
      <b/>
      <i/>
      <sz val="12"/>
      <color rgb="FF002060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164" fontId="7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164" fontId="7" fillId="33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6" borderId="12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8" fillId="37" borderId="14" xfId="0" applyNumberFormat="1" applyFont="1" applyFill="1" applyBorder="1" applyAlignment="1">
      <alignment horizontal="center" vertical="center" wrapText="1"/>
    </xf>
    <xf numFmtId="0" fontId="6" fillId="37" borderId="14" xfId="0" applyNumberFormat="1" applyFont="1" applyFill="1" applyBorder="1" applyAlignment="1">
      <alignment horizontal="center" vertical="center" wrapText="1"/>
    </xf>
    <xf numFmtId="10" fontId="9" fillId="37" borderId="15" xfId="0" applyNumberFormat="1" applyFont="1" applyFill="1" applyBorder="1" applyAlignment="1">
      <alignment horizontal="center"/>
    </xf>
    <xf numFmtId="0" fontId="10" fillId="37" borderId="14" xfId="0" applyNumberFormat="1" applyFont="1" applyFill="1" applyBorder="1" applyAlignment="1">
      <alignment horizontal="center" vertical="center" wrapText="1"/>
    </xf>
    <xf numFmtId="0" fontId="0" fillId="37" borderId="15" xfId="0" applyNumberFormat="1" applyFont="1" applyFill="1" applyBorder="1" applyAlignment="1">
      <alignment/>
    </xf>
    <xf numFmtId="10" fontId="9" fillId="37" borderId="16" xfId="0" applyNumberFormat="1" applyFont="1" applyFill="1" applyBorder="1" applyAlignment="1">
      <alignment horizontal="center"/>
    </xf>
    <xf numFmtId="0" fontId="6" fillId="37" borderId="17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6" fillId="34" borderId="18" xfId="0" applyNumberFormat="1" applyFont="1" applyFill="1" applyBorder="1" applyAlignment="1">
      <alignment horizontal="center"/>
    </xf>
    <xf numFmtId="4" fontId="6" fillId="34" borderId="18" xfId="0" applyNumberFormat="1" applyFont="1" applyFill="1" applyBorder="1" applyAlignment="1">
      <alignment horizontal="center"/>
    </xf>
    <xf numFmtId="0" fontId="0" fillId="34" borderId="21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24" xfId="0" applyNumberFormat="1" applyFont="1" applyFill="1" applyBorder="1" applyAlignment="1">
      <alignment horizontal="center"/>
    </xf>
    <xf numFmtId="0" fontId="8" fillId="37" borderId="25" xfId="0" applyNumberFormat="1" applyFont="1" applyFill="1" applyBorder="1" applyAlignment="1">
      <alignment horizontal="center"/>
    </xf>
    <xf numFmtId="0" fontId="0" fillId="37" borderId="25" xfId="0" applyNumberFormat="1" applyFont="1" applyFill="1" applyBorder="1" applyAlignment="1">
      <alignment horizontal="center"/>
    </xf>
    <xf numFmtId="10" fontId="9" fillId="37" borderId="26" xfId="0" applyNumberFormat="1" applyFont="1" applyFill="1" applyBorder="1" applyAlignment="1">
      <alignment horizontal="center"/>
    </xf>
    <xf numFmtId="0" fontId="11" fillId="37" borderId="25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4" fontId="11" fillId="0" borderId="24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4" fontId="6" fillId="34" borderId="21" xfId="0" applyNumberFormat="1" applyFont="1" applyFill="1" applyBorder="1" applyAlignment="1">
      <alignment horizontal="center"/>
    </xf>
    <xf numFmtId="0" fontId="0" fillId="37" borderId="27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10" fontId="0" fillId="0" borderId="2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4" fontId="6" fillId="34" borderId="29" xfId="0" applyNumberFormat="1" applyFont="1" applyFill="1" applyBorder="1" applyAlignment="1">
      <alignment horizontal="center"/>
    </xf>
    <xf numFmtId="4" fontId="6" fillId="34" borderId="30" xfId="0" applyNumberFormat="1" applyFont="1" applyFill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0" fillId="0" borderId="14" xfId="0" applyNumberFormat="1" applyFont="1" applyBorder="1" applyAlignment="1">
      <alignment/>
    </xf>
    <xf numFmtId="2" fontId="6" fillId="34" borderId="18" xfId="0" applyNumberFormat="1" applyFont="1" applyFill="1" applyBorder="1" applyAlignment="1">
      <alignment horizontal="center"/>
    </xf>
    <xf numFmtId="4" fontId="6" fillId="34" borderId="21" xfId="0" applyNumberFormat="1" applyFont="1" applyFill="1" applyBorder="1" applyAlignment="1">
      <alignment horizontal="center"/>
    </xf>
    <xf numFmtId="10" fontId="9" fillId="37" borderId="33" xfId="0" applyNumberFormat="1" applyFont="1" applyFill="1" applyBorder="1" applyAlignment="1">
      <alignment horizontal="center"/>
    </xf>
    <xf numFmtId="0" fontId="6" fillId="37" borderId="34" xfId="0" applyNumberFormat="1" applyFont="1" applyFill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38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0" fontId="6" fillId="34" borderId="25" xfId="0" applyNumberFormat="1" applyFont="1" applyFill="1" applyBorder="1" applyAlignment="1">
      <alignment horizontal="center"/>
    </xf>
    <xf numFmtId="4" fontId="6" fillId="34" borderId="25" xfId="0" applyNumberFormat="1" applyFont="1" applyFill="1" applyBorder="1" applyAlignment="1">
      <alignment horizontal="center"/>
    </xf>
    <xf numFmtId="4" fontId="0" fillId="34" borderId="26" xfId="0" applyNumberFormat="1" applyFont="1" applyFill="1" applyBorder="1" applyAlignment="1">
      <alignment horizontal="center"/>
    </xf>
    <xf numFmtId="4" fontId="6" fillId="34" borderId="41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0" fontId="0" fillId="34" borderId="43" xfId="0" applyNumberFormat="1" applyFont="1" applyFill="1" applyBorder="1" applyAlignment="1">
      <alignment horizontal="center"/>
    </xf>
    <xf numFmtId="10" fontId="9" fillId="37" borderId="42" xfId="0" applyNumberFormat="1" applyFont="1" applyFill="1" applyBorder="1" applyAlignment="1">
      <alignment horizontal="center"/>
    </xf>
    <xf numFmtId="0" fontId="6" fillId="37" borderId="43" xfId="0" applyNumberFormat="1" applyFont="1" applyFill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10" fontId="0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11" fillId="0" borderId="44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0" fontId="0" fillId="0" borderId="20" xfId="0" applyNumberFormat="1" applyFont="1" applyBorder="1" applyAlignment="1">
      <alignment horizontal="center"/>
    </xf>
    <xf numFmtId="0" fontId="0" fillId="34" borderId="26" xfId="0" applyNumberFormat="1" applyFont="1" applyFill="1" applyBorder="1" applyAlignment="1">
      <alignment horizontal="center"/>
    </xf>
    <xf numFmtId="4" fontId="6" fillId="34" borderId="26" xfId="0" applyNumberFormat="1" applyFont="1" applyFill="1" applyBorder="1" applyAlignment="1">
      <alignment horizontal="center"/>
    </xf>
    <xf numFmtId="0" fontId="0" fillId="34" borderId="43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center"/>
    </xf>
    <xf numFmtId="164" fontId="5" fillId="33" borderId="25" xfId="0" applyNumberFormat="1" applyFont="1" applyFill="1" applyBorder="1" applyAlignment="1">
      <alignment horizontal="center"/>
    </xf>
    <xf numFmtId="0" fontId="5" fillId="33" borderId="26" xfId="0" applyNumberFormat="1" applyFont="1" applyFill="1" applyBorder="1" applyAlignment="1">
      <alignment horizontal="center"/>
    </xf>
    <xf numFmtId="0" fontId="14" fillId="33" borderId="46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/>
    </xf>
    <xf numFmtId="4" fontId="11" fillId="0" borderId="26" xfId="0" applyNumberFormat="1" applyFont="1" applyBorder="1" applyAlignment="1">
      <alignment horizontal="center"/>
    </xf>
    <xf numFmtId="0" fontId="6" fillId="34" borderId="26" xfId="0" applyNumberFormat="1" applyFont="1" applyFill="1" applyBorder="1" applyAlignment="1">
      <alignment horizontal="center"/>
    </xf>
    <xf numFmtId="4" fontId="6" fillId="34" borderId="26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4" fontId="0" fillId="0" borderId="47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0" fontId="0" fillId="0" borderId="48" xfId="0" applyNumberFormat="1" applyFont="1" applyBorder="1" applyAlignment="1">
      <alignment/>
    </xf>
    <xf numFmtId="0" fontId="0" fillId="0" borderId="49" xfId="0" applyNumberFormat="1" applyFont="1" applyBorder="1" applyAlignment="1">
      <alignment horizontal="center"/>
    </xf>
    <xf numFmtId="4" fontId="0" fillId="0" borderId="49" xfId="0" applyNumberFormat="1" applyFont="1" applyBorder="1" applyAlignment="1">
      <alignment horizontal="center"/>
    </xf>
    <xf numFmtId="4" fontId="11" fillId="0" borderId="45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/>
    </xf>
    <xf numFmtId="4" fontId="9" fillId="34" borderId="33" xfId="0" applyNumberFormat="1" applyFont="1" applyFill="1" applyBorder="1" applyAlignment="1">
      <alignment horizontal="center"/>
    </xf>
    <xf numFmtId="0" fontId="0" fillId="34" borderId="34" xfId="0" applyNumberFormat="1" applyFont="1" applyFill="1" applyBorder="1" applyAlignment="1">
      <alignment/>
    </xf>
    <xf numFmtId="164" fontId="5" fillId="33" borderId="26" xfId="0" applyNumberFormat="1" applyFont="1" applyFill="1" applyBorder="1" applyAlignment="1">
      <alignment horizontal="center"/>
    </xf>
    <xf numFmtId="0" fontId="12" fillId="33" borderId="33" xfId="0" applyNumberFormat="1" applyFont="1" applyFill="1" applyBorder="1" applyAlignment="1">
      <alignment horizontal="center"/>
    </xf>
    <xf numFmtId="0" fontId="12" fillId="33" borderId="34" xfId="0" applyNumberFormat="1" applyFont="1" applyFill="1" applyBorder="1" applyAlignment="1">
      <alignment/>
    </xf>
    <xf numFmtId="4" fontId="11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/>
    </xf>
    <xf numFmtId="10" fontId="9" fillId="37" borderId="44" xfId="0" applyNumberFormat="1" applyFont="1" applyFill="1" applyBorder="1" applyAlignment="1">
      <alignment horizontal="center"/>
    </xf>
    <xf numFmtId="0" fontId="6" fillId="37" borderId="45" xfId="0" applyNumberFormat="1" applyFont="1" applyFill="1" applyBorder="1" applyAlignment="1">
      <alignment horizontal="center"/>
    </xf>
    <xf numFmtId="4" fontId="15" fillId="0" borderId="14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0" fillId="33" borderId="46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/>
    </xf>
    <xf numFmtId="0" fontId="0" fillId="0" borderId="50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/>
    </xf>
    <xf numFmtId="0" fontId="16" fillId="33" borderId="51" xfId="0" applyNumberFormat="1" applyFont="1" applyFill="1" applyBorder="1" applyAlignment="1">
      <alignment horizontal="center"/>
    </xf>
    <xf numFmtId="164" fontId="16" fillId="33" borderId="52" xfId="0" applyNumberFormat="1" applyFont="1" applyFill="1" applyBorder="1" applyAlignment="1">
      <alignment horizontal="center"/>
    </xf>
    <xf numFmtId="0" fontId="16" fillId="33" borderId="53" xfId="0" applyNumberFormat="1" applyFont="1" applyFill="1" applyBorder="1" applyAlignment="1">
      <alignment horizontal="center"/>
    </xf>
    <xf numFmtId="164" fontId="16" fillId="33" borderId="54" xfId="0" applyNumberFormat="1" applyFont="1" applyFill="1" applyBorder="1" applyAlignment="1">
      <alignment horizontal="center"/>
    </xf>
    <xf numFmtId="0" fontId="0" fillId="33" borderId="55" xfId="0" applyNumberFormat="1" applyFont="1" applyFill="1" applyBorder="1" applyAlignment="1">
      <alignment horizontal="center"/>
    </xf>
    <xf numFmtId="0" fontId="0" fillId="33" borderId="44" xfId="0" applyNumberFormat="1" applyFont="1" applyFill="1" applyBorder="1" applyAlignment="1">
      <alignment horizontal="center"/>
    </xf>
    <xf numFmtId="0" fontId="0" fillId="33" borderId="56" xfId="0" applyNumberFormat="1" applyFont="1" applyFill="1" applyBorder="1" applyAlignment="1">
      <alignment/>
    </xf>
    <xf numFmtId="0" fontId="17" fillId="33" borderId="57" xfId="0" applyNumberFormat="1" applyFont="1" applyFill="1" applyBorder="1" applyAlignment="1">
      <alignment horizontal="center"/>
    </xf>
    <xf numFmtId="164" fontId="17" fillId="33" borderId="58" xfId="0" applyNumberFormat="1" applyFont="1" applyFill="1" applyBorder="1" applyAlignment="1">
      <alignment horizontal="center"/>
    </xf>
    <xf numFmtId="164" fontId="17" fillId="33" borderId="59" xfId="0" applyNumberFormat="1" applyFont="1" applyFill="1" applyBorder="1" applyAlignment="1">
      <alignment horizontal="center"/>
    </xf>
    <xf numFmtId="164" fontId="17" fillId="33" borderId="60" xfId="0" applyNumberFormat="1" applyFont="1" applyFill="1" applyBorder="1" applyAlignment="1">
      <alignment horizontal="center"/>
    </xf>
    <xf numFmtId="0" fontId="0" fillId="33" borderId="61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0" fillId="33" borderId="62" xfId="0" applyNumberFormat="1" applyFont="1" applyFill="1" applyBorder="1" applyAlignment="1">
      <alignment/>
    </xf>
    <xf numFmtId="0" fontId="18" fillId="33" borderId="63" xfId="0" applyNumberFormat="1" applyFont="1" applyFill="1" applyBorder="1" applyAlignment="1">
      <alignment horizontal="center"/>
    </xf>
    <xf numFmtId="164" fontId="18" fillId="33" borderId="64" xfId="0" applyNumberFormat="1" applyFont="1" applyFill="1" applyBorder="1" applyAlignment="1">
      <alignment horizontal="center"/>
    </xf>
    <xf numFmtId="0" fontId="18" fillId="33" borderId="65" xfId="0" applyNumberFormat="1" applyFont="1" applyFill="1" applyBorder="1" applyAlignment="1">
      <alignment horizontal="center"/>
    </xf>
    <xf numFmtId="164" fontId="18" fillId="33" borderId="66" xfId="0" applyNumberFormat="1" applyFont="1" applyFill="1" applyBorder="1" applyAlignment="1">
      <alignment horizontal="center"/>
    </xf>
    <xf numFmtId="164" fontId="18" fillId="33" borderId="67" xfId="0" applyNumberFormat="1" applyFont="1" applyFill="1" applyBorder="1" applyAlignment="1">
      <alignment horizontal="center"/>
    </xf>
    <xf numFmtId="0" fontId="0" fillId="33" borderId="68" xfId="0" applyNumberFormat="1" applyFont="1" applyFill="1" applyBorder="1" applyAlignment="1">
      <alignment horizontal="center"/>
    </xf>
    <xf numFmtId="0" fontId="0" fillId="33" borderId="69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18" xfId="0" applyNumberForma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6" borderId="70" xfId="0" applyFill="1" applyBorder="1" applyAlignment="1">
      <alignment/>
    </xf>
    <xf numFmtId="0" fontId="0" fillId="6" borderId="71" xfId="0" applyFill="1" applyBorder="1" applyAlignment="1">
      <alignment/>
    </xf>
    <xf numFmtId="0" fontId="62" fillId="6" borderId="72" xfId="0" applyFont="1" applyFill="1" applyBorder="1" applyAlignment="1">
      <alignment horizontal="center"/>
    </xf>
    <xf numFmtId="0" fontId="0" fillId="6" borderId="73" xfId="0" applyFill="1" applyBorder="1" applyAlignment="1">
      <alignment/>
    </xf>
    <xf numFmtId="0" fontId="0" fillId="6" borderId="0" xfId="0" applyFill="1" applyBorder="1" applyAlignment="1">
      <alignment/>
    </xf>
    <xf numFmtId="0" fontId="62" fillId="6" borderId="74" xfId="0" applyFont="1" applyFill="1" applyBorder="1" applyAlignment="1">
      <alignment horizontal="center"/>
    </xf>
    <xf numFmtId="0" fontId="20" fillId="6" borderId="74" xfId="0" applyFont="1" applyFill="1" applyBorder="1" applyAlignment="1">
      <alignment horizontal="center"/>
    </xf>
    <xf numFmtId="0" fontId="21" fillId="6" borderId="74" xfId="48" applyFont="1" applyFill="1" applyBorder="1" applyAlignment="1" applyProtection="1">
      <alignment horizontal="center"/>
      <protection/>
    </xf>
    <xf numFmtId="0" fontId="21" fillId="6" borderId="74" xfId="48" applyFont="1" applyFill="1" applyBorder="1" applyAlignment="1" applyProtection="1">
      <alignment horizontal="center" vertical="center" wrapText="1"/>
      <protection/>
    </xf>
    <xf numFmtId="0" fontId="63" fillId="6" borderId="74" xfId="0" applyFont="1" applyFill="1" applyBorder="1" applyAlignment="1">
      <alignment horizontal="center" vertical="center" wrapText="1"/>
    </xf>
    <xf numFmtId="0" fontId="0" fillId="6" borderId="75" xfId="0" applyFill="1" applyBorder="1" applyAlignment="1">
      <alignment/>
    </xf>
    <xf numFmtId="0" fontId="0" fillId="6" borderId="76" xfId="0" applyFill="1" applyBorder="1" applyAlignment="1">
      <alignment/>
    </xf>
    <xf numFmtId="0" fontId="64" fillId="6" borderId="74" xfId="0" applyFont="1" applyFill="1" applyBorder="1" applyAlignment="1">
      <alignment horizontal="center" vertical="center" wrapText="1"/>
    </xf>
    <xf numFmtId="0" fontId="65" fillId="6" borderId="77" xfId="0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</xdr:row>
      <xdr:rowOff>161925</xdr:rowOff>
    </xdr:from>
    <xdr:to>
      <xdr:col>3</xdr:col>
      <xdr:colOff>295275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09625"/>
          <a:ext cx="1219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15</xdr:col>
      <xdr:colOff>180975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0"/>
          <a:ext cx="6029325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gueroafinancial.com/about" TargetMode="External" /><Relationship Id="rId2" Type="http://schemas.openxmlformats.org/officeDocument/2006/relationships/hyperlink" Target="mailto:jose.figueroa310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.66796875" style="0" customWidth="1"/>
    <col min="3" max="3" width="3.21484375" style="0" customWidth="1"/>
    <col min="4" max="4" width="51.99609375" style="0" customWidth="1"/>
  </cols>
  <sheetData>
    <row r="2" spans="2:4" ht="18">
      <c r="B2" s="154"/>
      <c r="C2" s="155"/>
      <c r="D2" s="156" t="s">
        <v>86</v>
      </c>
    </row>
    <row r="3" spans="2:4" ht="18">
      <c r="B3" s="157"/>
      <c r="C3" s="158"/>
      <c r="D3" s="159" t="s">
        <v>87</v>
      </c>
    </row>
    <row r="4" spans="2:4" ht="18">
      <c r="B4" s="157"/>
      <c r="C4" s="158"/>
      <c r="D4" s="160"/>
    </row>
    <row r="5" spans="2:4" ht="18">
      <c r="B5" s="157"/>
      <c r="C5" s="158"/>
      <c r="D5" s="161" t="s">
        <v>88</v>
      </c>
    </row>
    <row r="6" spans="2:4" ht="18">
      <c r="B6" s="157"/>
      <c r="C6" s="158"/>
      <c r="D6" s="160"/>
    </row>
    <row r="7" spans="2:4" ht="19.5" customHeight="1">
      <c r="B7" s="157"/>
      <c r="C7" s="158"/>
      <c r="D7" s="162" t="s">
        <v>90</v>
      </c>
    </row>
    <row r="8" spans="2:4" ht="18">
      <c r="B8" s="157"/>
      <c r="C8" s="158"/>
      <c r="D8" s="163" t="s">
        <v>92</v>
      </c>
    </row>
    <row r="9" spans="2:4" ht="18">
      <c r="B9" s="157"/>
      <c r="C9" s="158"/>
      <c r="D9" s="163"/>
    </row>
    <row r="10" spans="2:4" ht="44.25" customHeight="1">
      <c r="B10" s="157"/>
      <c r="C10" s="158"/>
      <c r="D10" s="166" t="s">
        <v>91</v>
      </c>
    </row>
    <row r="11" spans="2:4" ht="15.75">
      <c r="B11" s="164"/>
      <c r="C11" s="165"/>
      <c r="D11" s="167" t="s">
        <v>89</v>
      </c>
    </row>
  </sheetData>
  <sheetProtection/>
  <hyperlinks>
    <hyperlink ref="D5" r:id="rId1" display="www.figueroafinancial.com/about"/>
    <hyperlink ref="D7" r:id="rId2" display="mailto:jose.figueroa310@gmail.com"/>
  </hyperlinks>
  <printOptions/>
  <pageMargins left="0.7" right="0.7" top="0.75" bottom="0.75" header="0.3" footer="0.3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10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6640625" defaultRowHeight="15"/>
  <cols>
    <col min="1" max="1" width="23.99609375" style="5" customWidth="1"/>
    <col min="2" max="2" width="14.77734375" style="5" customWidth="1"/>
    <col min="3" max="3" width="13.6640625" style="5" customWidth="1"/>
    <col min="4" max="4" width="15.3359375" style="5" customWidth="1"/>
    <col min="5" max="5" width="14.88671875" style="5" customWidth="1"/>
    <col min="6" max="6" width="12.6640625" style="5" customWidth="1"/>
    <col min="7" max="7" width="15.77734375" style="5" customWidth="1"/>
    <col min="8" max="8" width="2.99609375" style="5" customWidth="1"/>
    <col min="9" max="16384" width="9.6640625" style="5" customWidth="1"/>
  </cols>
  <sheetData>
    <row r="1" spans="1:7" ht="18">
      <c r="A1" s="1" t="s">
        <v>0</v>
      </c>
      <c r="B1" s="2"/>
      <c r="C1" s="3"/>
      <c r="D1" s="4" t="s">
        <v>1</v>
      </c>
      <c r="E1" s="3"/>
      <c r="F1" s="3"/>
      <c r="G1" s="3"/>
    </row>
    <row r="2" spans="1:7" ht="18.75" thickBot="1">
      <c r="A2" s="6">
        <f>4000</f>
        <v>4000</v>
      </c>
      <c r="B2" s="7"/>
      <c r="C2" s="8"/>
      <c r="D2" s="9">
        <f>D86</f>
        <v>0</v>
      </c>
      <c r="E2" s="8"/>
      <c r="F2" s="8"/>
      <c r="G2" s="8"/>
    </row>
    <row r="3" spans="1:12" ht="72.75" thickBo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  <c r="I3" s="15"/>
      <c r="J3" s="15"/>
      <c r="K3" s="15"/>
      <c r="L3" s="15"/>
    </row>
    <row r="4" spans="1:10" s="15" customFormat="1" ht="18">
      <c r="A4" s="16" t="s">
        <v>75</v>
      </c>
      <c r="B4" s="17"/>
      <c r="C4" s="18">
        <f>$B9/$A2</f>
        <v>0</v>
      </c>
      <c r="D4" s="19"/>
      <c r="E4" s="20"/>
      <c r="F4" s="21">
        <f>$D9/$A2</f>
        <v>0</v>
      </c>
      <c r="G4" s="22" t="s">
        <v>9</v>
      </c>
      <c r="H4" s="14"/>
      <c r="J4" s="153"/>
    </row>
    <row r="5" spans="1:8" ht="15.75">
      <c r="A5" s="151" t="s">
        <v>10</v>
      </c>
      <c r="B5" s="24">
        <v>0</v>
      </c>
      <c r="C5" s="25">
        <f>B5/A2</f>
        <v>0</v>
      </c>
      <c r="D5" s="26">
        <v>0</v>
      </c>
      <c r="E5" s="27">
        <f>$B5-$D5</f>
        <v>0</v>
      </c>
      <c r="F5" s="28"/>
      <c r="G5" s="29"/>
      <c r="H5" s="14"/>
    </row>
    <row r="6" spans="1:8" ht="15.75">
      <c r="A6" s="151" t="s">
        <v>76</v>
      </c>
      <c r="B6" s="30">
        <v>0</v>
      </c>
      <c r="C6" s="25">
        <f>B6/A2</f>
        <v>0</v>
      </c>
      <c r="D6" s="26">
        <v>0</v>
      </c>
      <c r="E6" s="27">
        <f>$B6-$D6</f>
        <v>0</v>
      </c>
      <c r="F6" s="28"/>
      <c r="G6" s="29"/>
      <c r="H6" s="14"/>
    </row>
    <row r="7" spans="1:8" ht="15.75">
      <c r="A7" s="151" t="s">
        <v>77</v>
      </c>
      <c r="B7" s="30">
        <v>0</v>
      </c>
      <c r="C7" s="25">
        <f>B7/A2</f>
        <v>0</v>
      </c>
      <c r="D7" s="26">
        <v>0</v>
      </c>
      <c r="E7" s="27">
        <f>$B7-$D7</f>
        <v>0</v>
      </c>
      <c r="F7" s="28"/>
      <c r="G7" s="29"/>
      <c r="H7" s="14"/>
    </row>
    <row r="8" spans="1:8" ht="15.75">
      <c r="A8" s="151" t="s">
        <v>78</v>
      </c>
      <c r="B8" s="30">
        <v>0</v>
      </c>
      <c r="C8" s="25">
        <f>B8/A2</f>
        <v>0</v>
      </c>
      <c r="D8" s="26">
        <v>0</v>
      </c>
      <c r="E8" s="27">
        <f>$B8-$D8</f>
        <v>0</v>
      </c>
      <c r="F8" s="28"/>
      <c r="G8" s="29"/>
      <c r="H8" s="14"/>
    </row>
    <row r="9" spans="1:8" ht="16.5" thickBot="1">
      <c r="A9" s="33" t="s">
        <v>12</v>
      </c>
      <c r="B9" s="34">
        <f>SUM($B5:$B8)</f>
        <v>0</v>
      </c>
      <c r="C9" s="35"/>
      <c r="D9" s="34">
        <f>SUM($D5:$D8)</f>
        <v>0</v>
      </c>
      <c r="E9" s="36">
        <f>SUM(E5:E8)</f>
        <v>0</v>
      </c>
      <c r="F9" s="37"/>
      <c r="G9" s="35"/>
      <c r="H9" s="14"/>
    </row>
    <row r="10" spans="1:8" ht="18">
      <c r="A10" s="38" t="s">
        <v>13</v>
      </c>
      <c r="B10" s="39"/>
      <c r="C10" s="40">
        <f>$B17/$A2</f>
        <v>0</v>
      </c>
      <c r="D10" s="41"/>
      <c r="E10" s="40"/>
      <c r="F10" s="21">
        <f>$D17/$A2</f>
        <v>0</v>
      </c>
      <c r="G10" s="22" t="s">
        <v>14</v>
      </c>
      <c r="H10" s="14"/>
    </row>
    <row r="11" spans="1:8" ht="15.75">
      <c r="A11" s="23" t="s">
        <v>15</v>
      </c>
      <c r="B11" s="42">
        <v>0</v>
      </c>
      <c r="C11" s="25">
        <f>B11/A2</f>
        <v>0</v>
      </c>
      <c r="D11" s="26">
        <v>0</v>
      </c>
      <c r="E11" s="32">
        <f aca="true" t="shared" si="0" ref="E11:E16">$B11-$D11</f>
        <v>0</v>
      </c>
      <c r="F11" s="28"/>
      <c r="G11" s="29"/>
      <c r="H11" s="14"/>
    </row>
    <row r="12" spans="1:8" ht="15.75">
      <c r="A12" s="23" t="s">
        <v>16</v>
      </c>
      <c r="B12" s="42">
        <v>0</v>
      </c>
      <c r="C12" s="25">
        <f>B12/A2</f>
        <v>0</v>
      </c>
      <c r="D12" s="26">
        <v>0</v>
      </c>
      <c r="E12" s="32">
        <f t="shared" si="0"/>
        <v>0</v>
      </c>
      <c r="F12" s="28"/>
      <c r="G12" s="29"/>
      <c r="H12" s="14"/>
    </row>
    <row r="13" spans="1:8" ht="15.75">
      <c r="A13" s="23" t="s">
        <v>17</v>
      </c>
      <c r="B13" s="42">
        <v>0</v>
      </c>
      <c r="C13" s="25">
        <f>B13/A2</f>
        <v>0</v>
      </c>
      <c r="D13" s="26">
        <v>0</v>
      </c>
      <c r="E13" s="27">
        <f t="shared" si="0"/>
        <v>0</v>
      </c>
      <c r="F13" s="28"/>
      <c r="G13" s="29"/>
      <c r="H13" s="14"/>
    </row>
    <row r="14" spans="1:8" ht="15">
      <c r="A14" s="23" t="s">
        <v>18</v>
      </c>
      <c r="B14" s="42">
        <v>0</v>
      </c>
      <c r="C14" s="25">
        <f>B14/A2</f>
        <v>0</v>
      </c>
      <c r="D14" s="26">
        <v>0</v>
      </c>
      <c r="E14" s="32">
        <f t="shared" si="0"/>
        <v>0</v>
      </c>
      <c r="F14" s="28"/>
      <c r="G14" s="31"/>
      <c r="H14" s="14"/>
    </row>
    <row r="15" spans="1:8" ht="15">
      <c r="A15" s="23" t="s">
        <v>19</v>
      </c>
      <c r="B15" s="42">
        <v>0</v>
      </c>
      <c r="C15" s="25">
        <f>B15/A2</f>
        <v>0</v>
      </c>
      <c r="D15" s="26">
        <v>0</v>
      </c>
      <c r="E15" s="32">
        <f t="shared" si="0"/>
        <v>0</v>
      </c>
      <c r="F15" s="28"/>
      <c r="G15" s="31"/>
      <c r="H15" s="14"/>
    </row>
    <row r="16" spans="1:8" ht="15">
      <c r="A16" s="151" t="s">
        <v>79</v>
      </c>
      <c r="B16" s="26">
        <v>0</v>
      </c>
      <c r="C16" s="25">
        <f>B16/A2</f>
        <v>0</v>
      </c>
      <c r="D16" s="26">
        <v>0</v>
      </c>
      <c r="E16" s="27">
        <f t="shared" si="0"/>
        <v>0</v>
      </c>
      <c r="F16" s="28"/>
      <c r="G16" s="43"/>
      <c r="H16" s="14"/>
    </row>
    <row r="17" spans="1:8" ht="16.5" thickBot="1">
      <c r="A17" s="33" t="s">
        <v>12</v>
      </c>
      <c r="B17" s="34">
        <f>SUM($B11:$B16)</f>
        <v>0</v>
      </c>
      <c r="C17" s="46">
        <f>SUM(C11:C16)</f>
        <v>0</v>
      </c>
      <c r="D17" s="34">
        <f>SUM(D11:D16)</f>
        <v>0</v>
      </c>
      <c r="E17" s="36">
        <f>SUM(E11:E16)</f>
        <v>0</v>
      </c>
      <c r="F17" s="37"/>
      <c r="G17" s="35"/>
      <c r="H17" s="14"/>
    </row>
    <row r="18" spans="1:8" ht="18">
      <c r="A18" s="38" t="s">
        <v>20</v>
      </c>
      <c r="B18" s="47"/>
      <c r="C18" s="40">
        <f>$B28/$A2</f>
        <v>0</v>
      </c>
      <c r="D18" s="41"/>
      <c r="E18" s="40"/>
      <c r="F18" s="21">
        <f>$D28/$A2</f>
        <v>0</v>
      </c>
      <c r="G18" s="22" t="s">
        <v>21</v>
      </c>
      <c r="H18" s="14"/>
    </row>
    <row r="19" spans="1:8" ht="15.75">
      <c r="A19" s="23" t="s">
        <v>22</v>
      </c>
      <c r="B19" s="48">
        <v>0</v>
      </c>
      <c r="C19" s="49">
        <f>B19/A2</f>
        <v>0</v>
      </c>
      <c r="D19" s="26">
        <v>0</v>
      </c>
      <c r="E19" s="27">
        <f aca="true" t="shared" si="1" ref="E19:E27">$B19-$D19</f>
        <v>0</v>
      </c>
      <c r="F19" s="28"/>
      <c r="G19" s="29"/>
      <c r="H19" s="14"/>
    </row>
    <row r="20" spans="1:8" ht="15">
      <c r="A20" s="23" t="s">
        <v>23</v>
      </c>
      <c r="B20" s="26">
        <v>0</v>
      </c>
      <c r="C20" s="50"/>
      <c r="D20" s="26">
        <v>0</v>
      </c>
      <c r="E20" s="27">
        <f t="shared" si="1"/>
        <v>0</v>
      </c>
      <c r="F20" s="28"/>
      <c r="G20" s="31"/>
      <c r="H20" s="14"/>
    </row>
    <row r="21" spans="1:8" ht="15">
      <c r="A21" s="23" t="s">
        <v>24</v>
      </c>
      <c r="B21" s="26">
        <v>0</v>
      </c>
      <c r="C21" s="50"/>
      <c r="D21" s="26">
        <v>0</v>
      </c>
      <c r="E21" s="27">
        <f t="shared" si="1"/>
        <v>0</v>
      </c>
      <c r="F21" s="28"/>
      <c r="G21" s="31"/>
      <c r="H21" s="14"/>
    </row>
    <row r="22" spans="1:8" ht="15">
      <c r="A22" s="23" t="s">
        <v>25</v>
      </c>
      <c r="B22" s="26">
        <v>0</v>
      </c>
      <c r="C22" s="50"/>
      <c r="D22" s="26">
        <v>0</v>
      </c>
      <c r="E22" s="27">
        <f t="shared" si="1"/>
        <v>0</v>
      </c>
      <c r="F22" s="28"/>
      <c r="G22" s="31"/>
      <c r="H22" s="14"/>
    </row>
    <row r="23" spans="1:9" ht="15.75">
      <c r="A23" s="23" t="s">
        <v>26</v>
      </c>
      <c r="B23" s="26">
        <v>0</v>
      </c>
      <c r="C23" s="49">
        <f>B23/A2</f>
        <v>0</v>
      </c>
      <c r="D23" s="26">
        <v>0</v>
      </c>
      <c r="E23" s="32">
        <f t="shared" si="1"/>
        <v>0</v>
      </c>
      <c r="F23" s="28"/>
      <c r="G23" s="31"/>
      <c r="H23" s="51"/>
      <c r="I23" s="52"/>
    </row>
    <row r="24" spans="1:8" ht="15">
      <c r="A24" s="23" t="s">
        <v>27</v>
      </c>
      <c r="B24" s="26">
        <v>0</v>
      </c>
      <c r="C24" s="49">
        <f>B24/A2</f>
        <v>0</v>
      </c>
      <c r="D24" s="26">
        <v>0</v>
      </c>
      <c r="E24" s="32">
        <f t="shared" si="1"/>
        <v>0</v>
      </c>
      <c r="F24" s="28"/>
      <c r="G24" s="31"/>
      <c r="H24" s="14"/>
    </row>
    <row r="25" spans="1:8" ht="15">
      <c r="A25" s="151" t="s">
        <v>80</v>
      </c>
      <c r="B25" s="26">
        <v>0</v>
      </c>
      <c r="C25" s="49">
        <f>B25/A2</f>
        <v>0</v>
      </c>
      <c r="D25" s="26">
        <v>0</v>
      </c>
      <c r="E25" s="27">
        <f t="shared" si="1"/>
        <v>0</v>
      </c>
      <c r="F25" s="28"/>
      <c r="G25" s="31"/>
      <c r="H25" s="14"/>
    </row>
    <row r="26" spans="1:8" ht="15">
      <c r="A26" s="23" t="s">
        <v>28</v>
      </c>
      <c r="B26" s="26">
        <v>0</v>
      </c>
      <c r="C26" s="49">
        <f>B26/A2</f>
        <v>0</v>
      </c>
      <c r="D26" s="26">
        <v>0</v>
      </c>
      <c r="E26" s="27">
        <f t="shared" si="1"/>
        <v>0</v>
      </c>
      <c r="F26" s="28"/>
      <c r="G26" s="31"/>
      <c r="H26" s="14"/>
    </row>
    <row r="27" spans="1:8" ht="15">
      <c r="A27" s="151" t="s">
        <v>11</v>
      </c>
      <c r="B27" s="26">
        <v>0</v>
      </c>
      <c r="C27" s="50"/>
      <c r="D27" s="26">
        <v>0</v>
      </c>
      <c r="E27" s="27">
        <f t="shared" si="1"/>
        <v>0</v>
      </c>
      <c r="F27" s="28"/>
      <c r="G27" s="31"/>
      <c r="H27" s="14"/>
    </row>
    <row r="28" spans="1:8" ht="16.5" thickBot="1">
      <c r="A28" s="33" t="s">
        <v>12</v>
      </c>
      <c r="B28" s="34">
        <f>SUM($B19:$B27)</f>
        <v>0</v>
      </c>
      <c r="C28" s="35"/>
      <c r="D28" s="53">
        <f>SUM($D19:$D27)</f>
        <v>0</v>
      </c>
      <c r="E28" s="54">
        <f>SUM(E19:E27)</f>
        <v>0</v>
      </c>
      <c r="F28" s="37"/>
      <c r="G28" s="35"/>
      <c r="H28" s="14"/>
    </row>
    <row r="29" spans="1:8" ht="18">
      <c r="A29" s="38" t="s">
        <v>29</v>
      </c>
      <c r="B29" s="39"/>
      <c r="C29" s="40">
        <f>$B37/$A2</f>
        <v>0</v>
      </c>
      <c r="D29" s="41"/>
      <c r="E29" s="40"/>
      <c r="F29" s="21">
        <f>$D37/$A2</f>
        <v>0</v>
      </c>
      <c r="G29" s="22" t="s">
        <v>14</v>
      </c>
      <c r="H29" s="14"/>
    </row>
    <row r="30" spans="1:8" ht="15.75">
      <c r="A30" s="23" t="s">
        <v>30</v>
      </c>
      <c r="B30" s="26">
        <v>0</v>
      </c>
      <c r="C30" s="45"/>
      <c r="D30" s="26">
        <v>0</v>
      </c>
      <c r="E30" s="32">
        <f aca="true" t="shared" si="2" ref="E30:E36">$B30-$D30</f>
        <v>0</v>
      </c>
      <c r="F30" s="28"/>
      <c r="G30" s="29"/>
      <c r="H30" s="14"/>
    </row>
    <row r="31" spans="1:8" ht="15">
      <c r="A31" s="55" t="s">
        <v>31</v>
      </c>
      <c r="B31" s="48">
        <v>0</v>
      </c>
      <c r="C31" s="56"/>
      <c r="D31" s="57">
        <v>0</v>
      </c>
      <c r="E31" s="58">
        <f t="shared" si="2"/>
        <v>0</v>
      </c>
      <c r="F31" s="28"/>
      <c r="G31" s="56"/>
      <c r="H31" s="14"/>
    </row>
    <row r="32" spans="1:10" ht="15.75">
      <c r="A32" s="23" t="s">
        <v>32</v>
      </c>
      <c r="B32" s="26">
        <v>0</v>
      </c>
      <c r="C32" s="50"/>
      <c r="D32" s="26">
        <v>0</v>
      </c>
      <c r="E32" s="32">
        <f t="shared" si="2"/>
        <v>0</v>
      </c>
      <c r="F32" s="28"/>
      <c r="G32" s="31"/>
      <c r="H32" s="14"/>
      <c r="I32" s="59"/>
      <c r="J32" s="60"/>
    </row>
    <row r="33" spans="1:8" ht="15">
      <c r="A33" s="23" t="s">
        <v>33</v>
      </c>
      <c r="B33" s="26">
        <v>0</v>
      </c>
      <c r="C33" s="50"/>
      <c r="D33" s="26">
        <v>0</v>
      </c>
      <c r="E33" s="32">
        <f t="shared" si="2"/>
        <v>0</v>
      </c>
      <c r="F33" s="28"/>
      <c r="G33" s="31"/>
      <c r="H33" s="61"/>
    </row>
    <row r="34" spans="1:8" ht="15">
      <c r="A34" s="151" t="s">
        <v>83</v>
      </c>
      <c r="B34" s="26">
        <v>0</v>
      </c>
      <c r="C34" s="50"/>
      <c r="D34" s="26">
        <v>0</v>
      </c>
      <c r="E34" s="32">
        <f t="shared" si="2"/>
        <v>0</v>
      </c>
      <c r="F34" s="28"/>
      <c r="G34" s="31"/>
      <c r="H34" s="14"/>
    </row>
    <row r="35" spans="1:8" ht="15">
      <c r="A35" s="23" t="s">
        <v>34</v>
      </c>
      <c r="B35" s="26">
        <v>0</v>
      </c>
      <c r="C35" s="50"/>
      <c r="D35" s="26">
        <v>0</v>
      </c>
      <c r="E35" s="32">
        <f t="shared" si="2"/>
        <v>0</v>
      </c>
      <c r="F35" s="28"/>
      <c r="G35" s="31"/>
      <c r="H35" s="14"/>
    </row>
    <row r="36" spans="1:8" ht="15">
      <c r="A36" s="23" t="s">
        <v>35</v>
      </c>
      <c r="B36" s="26">
        <v>0</v>
      </c>
      <c r="C36" s="50"/>
      <c r="D36" s="26">
        <v>0</v>
      </c>
      <c r="E36" s="32">
        <f t="shared" si="2"/>
        <v>0</v>
      </c>
      <c r="F36" s="28"/>
      <c r="G36" s="31"/>
      <c r="H36" s="14"/>
    </row>
    <row r="37" spans="1:8" ht="16.5" thickBot="1">
      <c r="A37" s="33" t="s">
        <v>12</v>
      </c>
      <c r="B37" s="34">
        <f>SUM($B30:$B36)</f>
        <v>0</v>
      </c>
      <c r="C37" s="35"/>
      <c r="D37" s="62">
        <f>SUM($D30:$D36)</f>
        <v>0</v>
      </c>
      <c r="E37" s="63">
        <f>SUM(E30:E36)</f>
        <v>0</v>
      </c>
      <c r="F37" s="37"/>
      <c r="G37" s="35"/>
      <c r="H37" s="14"/>
    </row>
    <row r="38" spans="1:8" ht="18.75" thickBot="1">
      <c r="A38" s="38" t="s">
        <v>36</v>
      </c>
      <c r="B38" s="39"/>
      <c r="C38" s="40">
        <f>$B41/$A2</f>
        <v>0</v>
      </c>
      <c r="D38" s="41"/>
      <c r="E38" s="40"/>
      <c r="F38" s="64">
        <f>$D41/$A2</f>
        <v>0</v>
      </c>
      <c r="G38" s="65" t="s">
        <v>37</v>
      </c>
      <c r="H38" s="14"/>
    </row>
    <row r="39" spans="1:8" ht="15">
      <c r="A39" s="66" t="s">
        <v>38</v>
      </c>
      <c r="B39" s="152">
        <v>0</v>
      </c>
      <c r="C39" s="67"/>
      <c r="D39" s="68">
        <v>0</v>
      </c>
      <c r="E39" s="69">
        <f>$B39-$D39</f>
        <v>0</v>
      </c>
      <c r="F39" s="70"/>
      <c r="G39" s="71"/>
      <c r="H39" s="14"/>
    </row>
    <row r="40" spans="1:8" ht="15.75" thickBot="1">
      <c r="A40" s="72" t="s">
        <v>39</v>
      </c>
      <c r="B40" s="74">
        <v>0</v>
      </c>
      <c r="C40" s="73"/>
      <c r="D40" s="74">
        <v>0</v>
      </c>
      <c r="E40" s="75">
        <f>$B40-$D40</f>
        <v>0</v>
      </c>
      <c r="F40" s="44"/>
      <c r="G40" s="50"/>
      <c r="H40" s="14"/>
    </row>
    <row r="41" spans="1:8" ht="16.5" thickBot="1">
      <c r="A41" s="76" t="s">
        <v>12</v>
      </c>
      <c r="B41" s="77">
        <f>SUM($B39:$B40)</f>
        <v>0</v>
      </c>
      <c r="C41" s="78"/>
      <c r="D41" s="77">
        <f>SUM($D39:$D40)</f>
        <v>0</v>
      </c>
      <c r="E41" s="79">
        <f>SUM(E39:E40)</f>
        <v>0</v>
      </c>
      <c r="F41" s="80"/>
      <c r="G41" s="81"/>
      <c r="H41" s="14"/>
    </row>
    <row r="42" spans="1:8" ht="18.75" thickBot="1">
      <c r="A42" s="38" t="s">
        <v>40</v>
      </c>
      <c r="B42" s="39"/>
      <c r="C42" s="40">
        <f>$B49/$A2</f>
        <v>0</v>
      </c>
      <c r="D42" s="41"/>
      <c r="E42" s="40"/>
      <c r="F42" s="82">
        <f>$D49/$A2</f>
        <v>0</v>
      </c>
      <c r="G42" s="83" t="s">
        <v>9</v>
      </c>
      <c r="H42" s="14"/>
    </row>
    <row r="43" spans="1:11" ht="15.75">
      <c r="A43" s="84" t="s">
        <v>41</v>
      </c>
      <c r="B43" s="85">
        <v>0</v>
      </c>
      <c r="C43" s="86">
        <f>B43/A2</f>
        <v>0</v>
      </c>
      <c r="D43" s="85">
        <v>0</v>
      </c>
      <c r="E43" s="87">
        <f aca="true" t="shared" si="3" ref="E43:E48">$B43-$D43</f>
        <v>0</v>
      </c>
      <c r="F43" s="88"/>
      <c r="G43" s="89"/>
      <c r="H43" s="14"/>
      <c r="K43" s="90"/>
    </row>
    <row r="44" spans="1:8" ht="15">
      <c r="A44" s="151" t="s">
        <v>81</v>
      </c>
      <c r="B44" s="26">
        <v>0</v>
      </c>
      <c r="C44" s="91">
        <f>B44/A2</f>
        <v>0</v>
      </c>
      <c r="D44" s="26">
        <v>0</v>
      </c>
      <c r="E44" s="27">
        <f t="shared" si="3"/>
        <v>0</v>
      </c>
      <c r="F44" s="28"/>
      <c r="G44" s="43"/>
      <c r="H44" s="14"/>
    </row>
    <row r="45" spans="1:8" ht="15">
      <c r="A45" s="23" t="s">
        <v>42</v>
      </c>
      <c r="B45" s="26">
        <v>0</v>
      </c>
      <c r="C45" s="91">
        <f>B45/A2</f>
        <v>0</v>
      </c>
      <c r="D45" s="26">
        <v>0</v>
      </c>
      <c r="E45" s="32">
        <f t="shared" si="3"/>
        <v>0</v>
      </c>
      <c r="F45" s="28"/>
      <c r="G45" s="43"/>
      <c r="H45" s="14"/>
    </row>
    <row r="46" spans="1:9" ht="15.75">
      <c r="A46" s="151" t="s">
        <v>84</v>
      </c>
      <c r="B46" s="26">
        <v>0</v>
      </c>
      <c r="C46" s="91">
        <f>B46/A2</f>
        <v>0</v>
      </c>
      <c r="D46" s="26">
        <v>0</v>
      </c>
      <c r="E46" s="32">
        <f t="shared" si="3"/>
        <v>0</v>
      </c>
      <c r="F46" s="28"/>
      <c r="G46" s="43"/>
      <c r="H46" s="51"/>
      <c r="I46" s="52"/>
    </row>
    <row r="47" spans="1:8" ht="15">
      <c r="A47" s="23" t="s">
        <v>43</v>
      </c>
      <c r="B47" s="26">
        <v>0</v>
      </c>
      <c r="C47" s="91">
        <f>B47/A2</f>
        <v>0</v>
      </c>
      <c r="D47" s="26">
        <v>0</v>
      </c>
      <c r="E47" s="32">
        <f t="shared" si="3"/>
        <v>0</v>
      </c>
      <c r="F47" s="28"/>
      <c r="G47" s="43"/>
      <c r="H47" s="14"/>
    </row>
    <row r="48" spans="1:8" ht="15.75" thickBot="1">
      <c r="A48" s="23" t="s">
        <v>44</v>
      </c>
      <c r="B48" s="26">
        <v>0</v>
      </c>
      <c r="C48" s="91">
        <f>B48/A2</f>
        <v>0</v>
      </c>
      <c r="D48" s="26">
        <v>0</v>
      </c>
      <c r="E48" s="32">
        <f t="shared" si="3"/>
        <v>0</v>
      </c>
      <c r="F48" s="28"/>
      <c r="G48" s="43"/>
      <c r="H48" s="14"/>
    </row>
    <row r="49" spans="1:8" ht="16.5" thickBot="1">
      <c r="A49" s="76" t="s">
        <v>12</v>
      </c>
      <c r="B49" s="77">
        <f>SUM($B43:$B48)</f>
        <v>0</v>
      </c>
      <c r="C49" s="92"/>
      <c r="D49" s="77">
        <f>SUM($D43:$D48)</f>
        <v>0</v>
      </c>
      <c r="E49" s="93">
        <f>SUM(E43:E48)</f>
        <v>0</v>
      </c>
      <c r="F49" s="80"/>
      <c r="G49" s="94"/>
      <c r="H49" s="14"/>
    </row>
    <row r="50" spans="1:8" ht="18.75" thickBot="1">
      <c r="A50" s="95" t="s">
        <v>45</v>
      </c>
      <c r="B50" s="96">
        <f>$B9+$B17+$B28+$B37+$B41+$B49</f>
        <v>0</v>
      </c>
      <c r="C50" s="97"/>
      <c r="D50" s="96">
        <f>$D9+$D17+$D28+$D37+$D41+$D49</f>
        <v>0</v>
      </c>
      <c r="E50" s="96">
        <f>$E9+$E17+$E28+$E37+$E41+$E49</f>
        <v>0</v>
      </c>
      <c r="F50" s="98"/>
      <c r="G50" s="99"/>
      <c r="H50" s="14"/>
    </row>
    <row r="51" spans="1:8" ht="18.75" thickBot="1">
      <c r="A51" s="38" t="s">
        <v>46</v>
      </c>
      <c r="B51" s="39"/>
      <c r="C51" s="40">
        <f>$B55/$A2</f>
        <v>0</v>
      </c>
      <c r="D51" s="41"/>
      <c r="E51" s="40"/>
      <c r="F51" s="64">
        <f>$D55/$A2</f>
        <v>0</v>
      </c>
      <c r="G51" s="65" t="s">
        <v>47</v>
      </c>
      <c r="H51" s="14"/>
    </row>
    <row r="52" spans="1:8" ht="15">
      <c r="A52" s="84" t="s">
        <v>48</v>
      </c>
      <c r="B52" s="85">
        <v>0</v>
      </c>
      <c r="C52" s="100"/>
      <c r="D52" s="85">
        <v>0</v>
      </c>
      <c r="E52" s="101">
        <f>$B52-$D52</f>
        <v>0</v>
      </c>
      <c r="F52" s="70"/>
      <c r="G52" s="71"/>
      <c r="H52" s="14"/>
    </row>
    <row r="53" spans="1:8" ht="15">
      <c r="A53" s="23" t="s">
        <v>49</v>
      </c>
      <c r="B53" s="26">
        <v>0</v>
      </c>
      <c r="C53" s="50"/>
      <c r="D53" s="42">
        <v>0</v>
      </c>
      <c r="E53" s="32">
        <f>$B53-$D53</f>
        <v>0</v>
      </c>
      <c r="F53" s="28"/>
      <c r="G53" s="43"/>
      <c r="H53" s="14"/>
    </row>
    <row r="54" spans="1:8" ht="15.75" thickBot="1">
      <c r="A54" s="23" t="s">
        <v>50</v>
      </c>
      <c r="B54" s="26">
        <v>0</v>
      </c>
      <c r="C54" s="50"/>
      <c r="D54" s="26">
        <v>0</v>
      </c>
      <c r="E54" s="32">
        <f>$B54-$D54</f>
        <v>0</v>
      </c>
      <c r="F54" s="44"/>
      <c r="G54" s="45"/>
      <c r="H54" s="14"/>
    </row>
    <row r="55" spans="1:8" ht="16.5" thickBot="1">
      <c r="A55" s="76" t="s">
        <v>12</v>
      </c>
      <c r="B55" s="77">
        <f>SUM($B52:$B54)</f>
        <v>0</v>
      </c>
      <c r="C55" s="102"/>
      <c r="D55" s="77">
        <f>SUM($D52:$D54)</f>
        <v>0</v>
      </c>
      <c r="E55" s="103">
        <f>SUM(E52:E54)</f>
        <v>0</v>
      </c>
      <c r="F55" s="80"/>
      <c r="G55" s="94"/>
      <c r="H55" s="14"/>
    </row>
    <row r="56" spans="1:8" ht="18.75" thickBot="1">
      <c r="A56" s="38" t="s">
        <v>51</v>
      </c>
      <c r="B56" s="39"/>
      <c r="C56" s="40">
        <f>$B63/$A2</f>
        <v>0</v>
      </c>
      <c r="D56" s="41"/>
      <c r="E56" s="40"/>
      <c r="F56" s="82">
        <f>$D63/$A2</f>
        <v>0</v>
      </c>
      <c r="G56" s="83" t="s">
        <v>14</v>
      </c>
      <c r="H56" s="14"/>
    </row>
    <row r="57" spans="1:8" ht="15">
      <c r="A57" s="84" t="s">
        <v>52</v>
      </c>
      <c r="B57" s="85">
        <v>0</v>
      </c>
      <c r="C57" s="100"/>
      <c r="D57" s="85">
        <v>0</v>
      </c>
      <c r="E57" s="101">
        <f aca="true" t="shared" si="4" ref="E57:E62">$B57-$D57</f>
        <v>0</v>
      </c>
      <c r="F57" s="88"/>
      <c r="G57" s="89"/>
      <c r="H57" s="14"/>
    </row>
    <row r="58" spans="1:8" ht="15">
      <c r="A58" s="23" t="s">
        <v>53</v>
      </c>
      <c r="B58" s="26">
        <v>0</v>
      </c>
      <c r="C58" s="50"/>
      <c r="D58" s="26">
        <v>0</v>
      </c>
      <c r="E58" s="27">
        <f t="shared" si="4"/>
        <v>0</v>
      </c>
      <c r="F58" s="28"/>
      <c r="G58" s="43"/>
      <c r="H58" s="14"/>
    </row>
    <row r="59" spans="1:8" ht="15">
      <c r="A59" s="23" t="s">
        <v>54</v>
      </c>
      <c r="B59" s="42">
        <v>0</v>
      </c>
      <c r="C59" s="50"/>
      <c r="D59" s="26">
        <v>0</v>
      </c>
      <c r="E59" s="32">
        <f t="shared" si="4"/>
        <v>0</v>
      </c>
      <c r="F59" s="28"/>
      <c r="G59" s="43"/>
      <c r="H59" s="14"/>
    </row>
    <row r="60" spans="1:8" ht="15">
      <c r="A60" s="23" t="s">
        <v>55</v>
      </c>
      <c r="B60" s="26">
        <v>0</v>
      </c>
      <c r="C60" s="50"/>
      <c r="D60" s="26">
        <v>0</v>
      </c>
      <c r="E60" s="27">
        <f t="shared" si="4"/>
        <v>0</v>
      </c>
      <c r="F60" s="28"/>
      <c r="G60" s="43"/>
      <c r="H60" s="14"/>
    </row>
    <row r="61" spans="1:8" ht="15">
      <c r="A61" s="23" t="s">
        <v>56</v>
      </c>
      <c r="B61" s="26">
        <v>0</v>
      </c>
      <c r="C61" s="50"/>
      <c r="D61" s="26">
        <v>0</v>
      </c>
      <c r="E61" s="27">
        <f t="shared" si="4"/>
        <v>0</v>
      </c>
      <c r="F61" s="28"/>
      <c r="G61" s="43"/>
      <c r="H61" s="14"/>
    </row>
    <row r="62" spans="1:8" ht="15.75" thickBot="1">
      <c r="A62" s="151" t="s">
        <v>82</v>
      </c>
      <c r="B62" s="26">
        <v>0</v>
      </c>
      <c r="C62" s="50"/>
      <c r="D62" s="26">
        <v>0</v>
      </c>
      <c r="E62" s="32">
        <f t="shared" si="4"/>
        <v>0</v>
      </c>
      <c r="F62" s="44"/>
      <c r="G62" s="45"/>
      <c r="H62" s="14"/>
    </row>
    <row r="63" spans="1:8" ht="16.5" thickBot="1">
      <c r="A63" s="76" t="s">
        <v>12</v>
      </c>
      <c r="B63" s="77">
        <f>SUM($B57:$B62)</f>
        <v>0</v>
      </c>
      <c r="C63" s="78"/>
      <c r="D63" s="77">
        <f>SUM($D57:$D62)</f>
        <v>0</v>
      </c>
      <c r="E63" s="104">
        <f>SUM(E57:E62)</f>
        <v>0</v>
      </c>
      <c r="F63" s="80"/>
      <c r="G63" s="94"/>
      <c r="H63" s="14"/>
    </row>
    <row r="64" spans="1:8" ht="18.75" thickBot="1">
      <c r="A64" s="38" t="s">
        <v>57</v>
      </c>
      <c r="B64" s="39"/>
      <c r="C64" s="40">
        <f>$B76/$A2</f>
        <v>0</v>
      </c>
      <c r="D64" s="41"/>
      <c r="E64" s="40"/>
      <c r="F64" s="82">
        <f>$D76/$A2</f>
        <v>0</v>
      </c>
      <c r="G64" s="83" t="s">
        <v>14</v>
      </c>
      <c r="H64" s="14"/>
    </row>
    <row r="65" spans="1:8" ht="15">
      <c r="A65" s="105" t="s">
        <v>58</v>
      </c>
      <c r="B65" s="106">
        <v>0</v>
      </c>
      <c r="C65" s="67"/>
      <c r="D65" s="106">
        <v>0</v>
      </c>
      <c r="E65" s="107">
        <f aca="true" t="shared" si="5" ref="E65:E75">$B65-$D65</f>
        <v>0</v>
      </c>
      <c r="F65" s="88"/>
      <c r="G65" s="108"/>
      <c r="H65" s="14"/>
    </row>
    <row r="66" spans="1:8" ht="15">
      <c r="A66" s="109" t="s">
        <v>59</v>
      </c>
      <c r="B66" s="110">
        <v>0</v>
      </c>
      <c r="C66" s="89"/>
      <c r="D66" s="110">
        <v>0</v>
      </c>
      <c r="E66" s="111">
        <f t="shared" si="5"/>
        <v>0</v>
      </c>
      <c r="F66" s="28"/>
      <c r="G66" s="112"/>
      <c r="H66" s="14"/>
    </row>
    <row r="67" spans="1:8" ht="15">
      <c r="A67" s="23" t="s">
        <v>60</v>
      </c>
      <c r="B67" s="26">
        <v>0</v>
      </c>
      <c r="C67" s="50"/>
      <c r="D67" s="26">
        <v>0</v>
      </c>
      <c r="E67" s="27">
        <f t="shared" si="5"/>
        <v>0</v>
      </c>
      <c r="F67" s="28"/>
      <c r="G67" s="43"/>
      <c r="H67" s="14"/>
    </row>
    <row r="68" spans="1:8" ht="15">
      <c r="A68" s="23" t="s">
        <v>61</v>
      </c>
      <c r="B68" s="26">
        <v>0</v>
      </c>
      <c r="C68" s="50"/>
      <c r="D68" s="26">
        <v>0</v>
      </c>
      <c r="E68" s="27">
        <f t="shared" si="5"/>
        <v>0</v>
      </c>
      <c r="F68" s="28"/>
      <c r="G68" s="43"/>
      <c r="H68" s="14"/>
    </row>
    <row r="69" spans="1:8" ht="15">
      <c r="A69" s="23" t="s">
        <v>62</v>
      </c>
      <c r="B69" s="42">
        <v>0</v>
      </c>
      <c r="C69" s="50"/>
      <c r="D69" s="26">
        <v>0</v>
      </c>
      <c r="E69" s="32">
        <f t="shared" si="5"/>
        <v>0</v>
      </c>
      <c r="F69" s="28"/>
      <c r="G69" s="43"/>
      <c r="H69" s="14"/>
    </row>
    <row r="70" spans="1:8" ht="15">
      <c r="A70" s="23" t="s">
        <v>63</v>
      </c>
      <c r="B70" s="26">
        <v>0</v>
      </c>
      <c r="C70" s="50"/>
      <c r="D70" s="26">
        <v>0</v>
      </c>
      <c r="E70" s="32">
        <f t="shared" si="5"/>
        <v>0</v>
      </c>
      <c r="F70" s="28"/>
      <c r="G70" s="43"/>
      <c r="H70" s="14"/>
    </row>
    <row r="71" spans="1:8" ht="15">
      <c r="A71" s="23" t="s">
        <v>64</v>
      </c>
      <c r="B71" s="42">
        <v>0</v>
      </c>
      <c r="C71" s="50"/>
      <c r="D71" s="26">
        <v>0</v>
      </c>
      <c r="E71" s="32">
        <f t="shared" si="5"/>
        <v>0</v>
      </c>
      <c r="F71" s="28"/>
      <c r="G71" s="43"/>
      <c r="H71" s="14"/>
    </row>
    <row r="72" spans="1:8" ht="15">
      <c r="A72" s="23" t="s">
        <v>65</v>
      </c>
      <c r="B72" s="26">
        <v>0</v>
      </c>
      <c r="C72" s="50"/>
      <c r="D72" s="26">
        <v>0</v>
      </c>
      <c r="E72" s="27">
        <f t="shared" si="5"/>
        <v>0</v>
      </c>
      <c r="F72" s="28"/>
      <c r="G72" s="43"/>
      <c r="H72" s="14"/>
    </row>
    <row r="73" spans="1:8" ht="15">
      <c r="A73" s="23" t="s">
        <v>66</v>
      </c>
      <c r="B73" s="26">
        <v>0</v>
      </c>
      <c r="C73" s="50"/>
      <c r="D73" s="26">
        <v>0</v>
      </c>
      <c r="E73" s="27">
        <f t="shared" si="5"/>
        <v>0</v>
      </c>
      <c r="F73" s="28"/>
      <c r="G73" s="43"/>
      <c r="H73" s="14"/>
    </row>
    <row r="74" spans="1:8" ht="15">
      <c r="A74" s="23" t="s">
        <v>67</v>
      </c>
      <c r="B74" s="42">
        <v>0</v>
      </c>
      <c r="C74" s="50"/>
      <c r="D74" s="26">
        <v>0</v>
      </c>
      <c r="E74" s="32">
        <f t="shared" si="5"/>
        <v>0</v>
      </c>
      <c r="F74" s="28"/>
      <c r="G74" s="43"/>
      <c r="H74" s="14"/>
    </row>
    <row r="75" spans="1:8" ht="15.75" thickBot="1">
      <c r="A75" s="151" t="s">
        <v>85</v>
      </c>
      <c r="B75" s="26">
        <v>0</v>
      </c>
      <c r="C75" s="50"/>
      <c r="D75" s="26">
        <v>0</v>
      </c>
      <c r="E75" s="27">
        <f t="shared" si="5"/>
        <v>0</v>
      </c>
      <c r="F75" s="44"/>
      <c r="G75" s="45"/>
      <c r="H75" s="14"/>
    </row>
    <row r="76" spans="1:8" ht="16.5" thickBot="1">
      <c r="A76" s="76" t="s">
        <v>12</v>
      </c>
      <c r="B76" s="77">
        <f>SUM($B65:$B75)</f>
        <v>0</v>
      </c>
      <c r="C76" s="92"/>
      <c r="D76" s="77">
        <f>SUM($D65:$D75)</f>
        <v>0</v>
      </c>
      <c r="E76" s="93">
        <f>SUM(E65:E75)</f>
        <v>0</v>
      </c>
      <c r="F76" s="113"/>
      <c r="G76" s="114"/>
      <c r="H76" s="14"/>
    </row>
    <row r="77" spans="1:8" ht="18.75" thickBot="1">
      <c r="A77" s="95" t="s">
        <v>68</v>
      </c>
      <c r="B77" s="96">
        <f>$B55+$B63+$B76</f>
        <v>0</v>
      </c>
      <c r="C77" s="97"/>
      <c r="D77" s="96">
        <f>$D55+$D63+$D76</f>
        <v>0</v>
      </c>
      <c r="E77" s="115">
        <f>E55+E63+E76</f>
        <v>0</v>
      </c>
      <c r="F77" s="116"/>
      <c r="G77" s="117"/>
      <c r="H77" s="14"/>
    </row>
    <row r="78" spans="1:8" ht="18.75" thickBot="1">
      <c r="A78" s="38" t="s">
        <v>69</v>
      </c>
      <c r="B78" s="39"/>
      <c r="C78" s="40">
        <f>$B80/$A2</f>
        <v>0</v>
      </c>
      <c r="D78" s="41"/>
      <c r="E78" s="40"/>
      <c r="F78" s="64">
        <f>$D80/$A2</f>
        <v>0</v>
      </c>
      <c r="G78" s="65" t="s">
        <v>14</v>
      </c>
      <c r="H78" s="14"/>
    </row>
    <row r="79" spans="1:8" ht="15.75" thickBot="1">
      <c r="A79" s="84" t="s">
        <v>70</v>
      </c>
      <c r="B79" s="85">
        <v>0</v>
      </c>
      <c r="C79" s="100"/>
      <c r="D79" s="85">
        <v>0</v>
      </c>
      <c r="E79" s="87">
        <f>$B79-$D79</f>
        <v>0</v>
      </c>
      <c r="F79" s="118"/>
      <c r="G79" s="119"/>
      <c r="H79" s="14"/>
    </row>
    <row r="80" spans="1:8" ht="16.5" thickBot="1">
      <c r="A80" s="76" t="s">
        <v>12</v>
      </c>
      <c r="B80" s="77">
        <f>SUM($B79:$B79)</f>
        <v>0</v>
      </c>
      <c r="C80" s="102"/>
      <c r="D80" s="77">
        <f>SUM($D79:$D79)</f>
        <v>0</v>
      </c>
      <c r="E80" s="93">
        <f>SUM(E79:E79)</f>
        <v>0</v>
      </c>
      <c r="F80" s="80"/>
      <c r="G80" s="94"/>
      <c r="H80" s="14"/>
    </row>
    <row r="81" spans="1:8" ht="18">
      <c r="A81" s="38" t="s">
        <v>71</v>
      </c>
      <c r="B81" s="39"/>
      <c r="C81" s="40">
        <f>$B83/$A2</f>
        <v>0</v>
      </c>
      <c r="D81" s="41"/>
      <c r="E81" s="40"/>
      <c r="F81" s="120">
        <f>$D83/$A2</f>
        <v>0</v>
      </c>
      <c r="G81" s="121" t="s">
        <v>14</v>
      </c>
      <c r="H81" s="14"/>
    </row>
    <row r="82" spans="1:8" ht="15.75" thickBot="1">
      <c r="A82" s="23" t="s">
        <v>72</v>
      </c>
      <c r="B82" s="26">
        <v>0</v>
      </c>
      <c r="C82" s="50"/>
      <c r="D82" s="26">
        <v>0</v>
      </c>
      <c r="E82" s="32">
        <f>$B82-$D82</f>
        <v>0</v>
      </c>
      <c r="F82" s="44"/>
      <c r="G82" s="45"/>
      <c r="H82" s="14"/>
    </row>
    <row r="83" spans="1:9" ht="16.5" thickBot="1">
      <c r="A83" s="76" t="s">
        <v>12</v>
      </c>
      <c r="B83" s="77">
        <f>SUM($B82:$B82)</f>
        <v>0</v>
      </c>
      <c r="C83" s="102"/>
      <c r="D83" s="77">
        <f>SUM($D82:$D82)</f>
        <v>0</v>
      </c>
      <c r="E83" s="93">
        <f>SUM(E82:E82)</f>
        <v>0</v>
      </c>
      <c r="F83" s="80"/>
      <c r="G83" s="94"/>
      <c r="H83" s="122"/>
      <c r="I83" s="123"/>
    </row>
    <row r="84" spans="1:8" ht="18.75" thickBot="1">
      <c r="A84" s="95" t="s">
        <v>73</v>
      </c>
      <c r="B84" s="96">
        <f>$B80+$B83</f>
        <v>0</v>
      </c>
      <c r="C84" s="97"/>
      <c r="D84" s="96">
        <f>$D80+$D83</f>
        <v>0</v>
      </c>
      <c r="E84" s="115">
        <f>E80+E83</f>
        <v>0</v>
      </c>
      <c r="F84" s="124"/>
      <c r="G84" s="125"/>
      <c r="H84" s="14"/>
    </row>
    <row r="85" spans="1:7" ht="15.75" thickBot="1">
      <c r="A85" s="126"/>
      <c r="B85" s="126"/>
      <c r="C85" s="126"/>
      <c r="D85" s="126"/>
      <c r="E85" s="126"/>
      <c r="F85" s="127"/>
      <c r="G85" s="128"/>
    </row>
    <row r="86" spans="1:7" ht="23.25">
      <c r="A86" s="129" t="s">
        <v>74</v>
      </c>
      <c r="B86" s="130">
        <f>$B50+$B77+$B84</f>
        <v>0</v>
      </c>
      <c r="C86" s="131"/>
      <c r="D86" s="132">
        <f>$D50+$D77+$D84</f>
        <v>0</v>
      </c>
      <c r="E86" s="133"/>
      <c r="F86" s="134"/>
      <c r="G86" s="135"/>
    </row>
    <row r="87" spans="1:7" ht="23.25">
      <c r="A87" s="136" t="s">
        <v>0</v>
      </c>
      <c r="B87" s="137">
        <f>$A2</f>
        <v>4000</v>
      </c>
      <c r="C87" s="138"/>
      <c r="D87" s="139">
        <f>$A2</f>
        <v>4000</v>
      </c>
      <c r="E87" s="140"/>
      <c r="F87" s="141"/>
      <c r="G87" s="142"/>
    </row>
    <row r="88" spans="1:7" ht="24" thickBot="1">
      <c r="A88" s="143" t="s">
        <v>6</v>
      </c>
      <c r="B88" s="144">
        <f>$B87-$B86</f>
        <v>4000</v>
      </c>
      <c r="C88" s="145"/>
      <c r="D88" s="146">
        <f>$D87-D86</f>
        <v>4000</v>
      </c>
      <c r="E88" s="147">
        <f>SUM(E50+E77+E84)</f>
        <v>0</v>
      </c>
      <c r="F88" s="148"/>
      <c r="G88" s="149"/>
    </row>
    <row r="89" spans="1:6" ht="15">
      <c r="A89" s="150"/>
      <c r="B89" s="150"/>
      <c r="C89" s="150"/>
      <c r="D89" s="150"/>
      <c r="E89" s="150"/>
      <c r="F89" s="150"/>
    </row>
    <row r="90" spans="1:6" ht="15">
      <c r="A90" s="150"/>
      <c r="B90" s="150"/>
      <c r="C90" s="150"/>
      <c r="D90" s="150"/>
      <c r="E90" s="150"/>
      <c r="F90" s="150"/>
    </row>
    <row r="91" spans="1:6" ht="15">
      <c r="A91" s="150"/>
      <c r="B91" s="150"/>
      <c r="C91" s="150"/>
      <c r="D91" s="150"/>
      <c r="E91" s="150"/>
      <c r="F91" s="150"/>
    </row>
    <row r="92" spans="1:6" ht="15">
      <c r="A92" s="150"/>
      <c r="B92" s="150"/>
      <c r="C92" s="150"/>
      <c r="D92" s="150"/>
      <c r="E92" s="150"/>
      <c r="F92" s="150"/>
    </row>
    <row r="93" spans="1:6" ht="15">
      <c r="A93" s="150"/>
      <c r="B93" s="150"/>
      <c r="C93" s="150"/>
      <c r="D93" s="150"/>
      <c r="E93" s="150"/>
      <c r="F93" s="150"/>
    </row>
    <row r="94" spans="1:6" ht="15">
      <c r="A94" s="150"/>
      <c r="B94" s="150"/>
      <c r="C94" s="150"/>
      <c r="D94" s="150"/>
      <c r="E94" s="150"/>
      <c r="F94" s="150"/>
    </row>
    <row r="95" spans="1:6" ht="15">
      <c r="A95" s="150"/>
      <c r="B95" s="150"/>
      <c r="C95" s="150"/>
      <c r="D95" s="150"/>
      <c r="E95" s="150"/>
      <c r="F95" s="150"/>
    </row>
    <row r="96" spans="1:6" ht="15">
      <c r="A96" s="150"/>
      <c r="B96" s="150"/>
      <c r="C96" s="150"/>
      <c r="D96" s="150"/>
      <c r="E96" s="150"/>
      <c r="F96" s="150"/>
    </row>
    <row r="97" spans="1:6" ht="15">
      <c r="A97" s="150"/>
      <c r="B97" s="150"/>
      <c r="C97" s="150"/>
      <c r="D97" s="150"/>
      <c r="E97" s="150"/>
      <c r="F97" s="150"/>
    </row>
    <row r="98" spans="1:6" ht="15">
      <c r="A98" s="150"/>
      <c r="B98" s="150"/>
      <c r="C98" s="150"/>
      <c r="D98" s="150"/>
      <c r="E98" s="150"/>
      <c r="F98" s="150"/>
    </row>
    <row r="99" spans="1:6" ht="15">
      <c r="A99" s="150"/>
      <c r="B99" s="150"/>
      <c r="C99" s="150"/>
      <c r="D99" s="150"/>
      <c r="E99" s="150"/>
      <c r="F99" s="150"/>
    </row>
    <row r="100" spans="1:6" ht="15">
      <c r="A100" s="150"/>
      <c r="B100" s="150"/>
      <c r="C100" s="150"/>
      <c r="D100" s="150"/>
      <c r="E100" s="150"/>
      <c r="F100" s="150"/>
    </row>
    <row r="101" spans="1:6" ht="15">
      <c r="A101" s="150"/>
      <c r="B101" s="150"/>
      <c r="C101" s="150"/>
      <c r="D101" s="150"/>
      <c r="E101" s="150"/>
      <c r="F101" s="150"/>
    </row>
    <row r="102" spans="1:6" ht="15">
      <c r="A102" s="150"/>
      <c r="B102" s="150"/>
      <c r="C102" s="150"/>
      <c r="D102" s="150"/>
      <c r="E102" s="150"/>
      <c r="F102" s="150"/>
    </row>
    <row r="103" spans="1:6" ht="15">
      <c r="A103" s="150"/>
      <c r="B103" s="150"/>
      <c r="C103" s="150"/>
      <c r="D103" s="150"/>
      <c r="E103" s="150"/>
      <c r="F103" s="150"/>
    </row>
    <row r="104" spans="1:6" ht="15">
      <c r="A104" s="150"/>
      <c r="B104" s="150"/>
      <c r="C104" s="150"/>
      <c r="D104" s="150"/>
      <c r="E104" s="150"/>
      <c r="F104" s="150"/>
    </row>
    <row r="105" spans="1:6" ht="15">
      <c r="A105" s="150"/>
      <c r="B105" s="150"/>
      <c r="C105" s="150"/>
      <c r="D105" s="150"/>
      <c r="E105" s="150"/>
      <c r="F105" s="150"/>
    </row>
    <row r="106" spans="1:6" ht="15">
      <c r="A106" s="150"/>
      <c r="B106" s="150"/>
      <c r="C106" s="150"/>
      <c r="D106" s="150"/>
      <c r="E106" s="150"/>
      <c r="F106" s="150"/>
    </row>
    <row r="107" spans="1:6" ht="15">
      <c r="A107" s="150"/>
      <c r="B107" s="150"/>
      <c r="C107" s="150"/>
      <c r="D107" s="150"/>
      <c r="E107" s="150"/>
      <c r="F107" s="150"/>
    </row>
  </sheetData>
  <sheetProtection/>
  <printOptions gridLines="1" headings="1"/>
  <pageMargins left="0.5" right="0.5" top="0.5" bottom="0.55" header="0" footer="0"/>
  <pageSetup fitToHeight="2" fitToWidth="1" horizontalDpi="600" verticalDpi="600" orientation="portrait" scale="69" r:id="rId2"/>
  <headerFooter alignWithMargins="0">
    <oddHeader>&amp;L&amp;F&amp;R&amp;D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R. Figueroa</dc:creator>
  <cp:keywords/>
  <dc:description/>
  <cp:lastModifiedBy>Jose and Stacey</cp:lastModifiedBy>
  <cp:lastPrinted>2009-02-14T18:58:15Z</cp:lastPrinted>
  <dcterms:created xsi:type="dcterms:W3CDTF">2009-02-14T18:48:50Z</dcterms:created>
  <dcterms:modified xsi:type="dcterms:W3CDTF">2014-01-27T23:47:46Z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