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235" windowHeight="9720" activeTab="1"/>
  </bookViews>
  <sheets>
    <sheet name="Cubierta" sheetId="1" r:id="rId1"/>
    <sheet name="Bola de Nieve de Deudas" sheetId="2" r:id="rId2"/>
  </sheets>
  <definedNames>
    <definedName name="_xlnm.Print_Area" localSheetId="1">'Bola de Nieve de Deudas'!$A$1:$G$11</definedName>
  </definedNames>
  <calcPr fullCalcOnLoad="1"/>
</workbook>
</file>

<file path=xl/sharedStrings.xml><?xml version="1.0" encoding="utf-8"?>
<sst xmlns="http://schemas.openxmlformats.org/spreadsheetml/2006/main" count="24" uniqueCount="24">
  <si>
    <t>Totales</t>
  </si>
  <si>
    <t>Figueroa Financial</t>
  </si>
  <si>
    <t>e-mail: jose.figueroa310@gmail.com</t>
  </si>
  <si>
    <t>Ayuda y Esperanza para Tus Finanzas</t>
  </si>
  <si>
    <t>www.figueroafinancial.com/es/acerca-de/</t>
  </si>
  <si>
    <t>Proverbios 15:22 (RVC)</t>
  </si>
  <si>
    <r>
      <t>“</t>
    </r>
    <r>
      <rPr>
        <b/>
        <i/>
        <sz val="12"/>
        <color indexed="56"/>
        <rFont val="Bookman Old Style"/>
        <family val="1"/>
      </rPr>
      <t>Los planes fracasan por falta de consejos, pero triunfan cuando hay muchos consejeros.”</t>
    </r>
  </si>
  <si>
    <r>
      <rPr>
        <sz val="12"/>
        <color indexed="56"/>
        <rFont val="Bookman Old Style"/>
        <family val="1"/>
      </rPr>
      <t xml:space="preserve">Phone: </t>
    </r>
    <r>
      <rPr>
        <sz val="12"/>
        <color indexed="63"/>
        <rFont val="Bookman Old Style"/>
        <family val="1"/>
      </rPr>
      <t>(</t>
    </r>
    <r>
      <rPr>
        <sz val="12"/>
        <color indexed="30"/>
        <rFont val="Bookman Old Style"/>
        <family val="1"/>
      </rPr>
      <t>512) 917-7182</t>
    </r>
  </si>
  <si>
    <t>Fecha</t>
  </si>
  <si>
    <t>Deuda #1</t>
  </si>
  <si>
    <t>Deuda #2</t>
  </si>
  <si>
    <t>Deuda #3</t>
  </si>
  <si>
    <t>Deuda #4</t>
  </si>
  <si>
    <t>Deuda #5</t>
  </si>
  <si>
    <t>Deuda #6</t>
  </si>
  <si>
    <t>Deuda #7</t>
  </si>
  <si>
    <t>Deuda</t>
  </si>
  <si>
    <t>Balance Total</t>
  </si>
  <si>
    <t>Pago Minimo Actual</t>
  </si>
  <si>
    <t>Nuevo Pago Minimo</t>
  </si>
  <si>
    <t>Numero de Pagos Restantes</t>
  </si>
  <si>
    <t>Nuevo Numero de Pagos Restantes</t>
  </si>
  <si>
    <t>Nuevo Numero de Pagos Acumulados</t>
  </si>
  <si>
    <t>Numero de Pagos Acumulados Actuales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</si>
</sst>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0"/>
    <numFmt numFmtId="172" formatCode="0.00000"/>
    <numFmt numFmtId="173" formatCode="0.000"/>
    <numFmt numFmtId="174" formatCode="#,##0.0"/>
    <numFmt numFmtId="175" formatCode="00000"/>
    <numFmt numFmtId="176" formatCode="[$-409]d\-mmm\-yy;@"/>
    <numFmt numFmtId="177" formatCode="[$-409]dddd\,\ mmmm\ dd\,\ yyyy"/>
    <numFmt numFmtId="178" formatCode="yyyy\-mm\-dd;@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 val="single"/>
      <sz val="10.8"/>
      <color indexed="36"/>
      <name val="Arial"/>
      <family val="2"/>
    </font>
    <font>
      <sz val="14"/>
      <name val="Bookman Old Style"/>
      <family val="1"/>
    </font>
    <font>
      <b/>
      <i/>
      <sz val="12"/>
      <color indexed="56"/>
      <name val="Bookman Old Style"/>
      <family val="1"/>
    </font>
    <font>
      <u val="single"/>
      <sz val="12"/>
      <color indexed="12"/>
      <name val="Bookman Old Style"/>
      <family val="1"/>
    </font>
    <font>
      <sz val="12"/>
      <name val="Bookman Old Style"/>
      <family val="1"/>
    </font>
    <font>
      <sz val="12"/>
      <color indexed="63"/>
      <name val="Bookman Old Style"/>
      <family val="1"/>
    </font>
    <font>
      <sz val="12"/>
      <color indexed="30"/>
      <name val="Bookman Old Style"/>
      <family val="1"/>
    </font>
    <font>
      <sz val="12"/>
      <color indexed="56"/>
      <name val="Bookman Old Styl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Bookman Old Style"/>
      <family val="1"/>
    </font>
    <font>
      <b/>
      <sz val="12"/>
      <color indexed="56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2060"/>
      <name val="Bookman Old Style"/>
      <family val="1"/>
    </font>
    <font>
      <sz val="12"/>
      <color rgb="FF222222"/>
      <name val="Bookman Old Style"/>
      <family val="1"/>
    </font>
    <font>
      <b/>
      <sz val="12"/>
      <color rgb="FF002060"/>
      <name val="Bookman Old Style"/>
      <family val="1"/>
    </font>
    <font>
      <b/>
      <i/>
      <sz val="12"/>
      <color rgb="FF00206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53">
      <alignment/>
      <protection/>
    </xf>
    <xf numFmtId="0" fontId="0" fillId="6" borderId="10" xfId="53" applyFill="1" applyBorder="1">
      <alignment/>
      <protection/>
    </xf>
    <xf numFmtId="0" fontId="0" fillId="6" borderId="0" xfId="53" applyFill="1" applyBorder="1">
      <alignment/>
      <protection/>
    </xf>
    <xf numFmtId="0" fontId="53" fillId="6" borderId="11" xfId="53" applyFont="1" applyFill="1" applyBorder="1" applyAlignment="1">
      <alignment horizontal="center"/>
      <protection/>
    </xf>
    <xf numFmtId="0" fontId="9" fillId="6" borderId="11" xfId="53" applyFont="1" applyFill="1" applyBorder="1" applyAlignment="1">
      <alignment horizontal="center"/>
      <protection/>
    </xf>
    <xf numFmtId="0" fontId="0" fillId="6" borderId="12" xfId="53" applyFill="1" applyBorder="1">
      <alignment/>
      <protection/>
    </xf>
    <xf numFmtId="0" fontId="12" fillId="6" borderId="11" xfId="53" applyFont="1" applyFill="1" applyBorder="1" applyAlignment="1">
      <alignment horizontal="center"/>
      <protection/>
    </xf>
    <xf numFmtId="0" fontId="11" fillId="6" borderId="11" xfId="49" applyFont="1" applyFill="1" applyBorder="1" applyAlignment="1" applyProtection="1">
      <alignment horizontal="center" vertical="center" wrapText="1"/>
      <protection/>
    </xf>
    <xf numFmtId="0" fontId="54" fillId="6" borderId="11" xfId="53" applyFont="1" applyFill="1" applyBorder="1" applyAlignment="1">
      <alignment horizontal="center" vertical="center" wrapText="1"/>
      <protection/>
    </xf>
    <xf numFmtId="0" fontId="0" fillId="6" borderId="13" xfId="53" applyFill="1" applyBorder="1">
      <alignment/>
      <protection/>
    </xf>
    <xf numFmtId="0" fontId="0" fillId="6" borderId="14" xfId="53" applyFill="1" applyBorder="1">
      <alignment/>
      <protection/>
    </xf>
    <xf numFmtId="0" fontId="53" fillId="6" borderId="15" xfId="53" applyFont="1" applyFill="1" applyBorder="1" applyAlignment="1">
      <alignment horizontal="center"/>
      <protection/>
    </xf>
    <xf numFmtId="0" fontId="55" fillId="6" borderId="11" xfId="0" applyFont="1" applyFill="1" applyBorder="1" applyAlignment="1">
      <alignment horizontal="center" vertical="center" wrapText="1"/>
    </xf>
    <xf numFmtId="0" fontId="0" fillId="6" borderId="16" xfId="53" applyFill="1" applyBorder="1">
      <alignment/>
      <protection/>
    </xf>
    <xf numFmtId="0" fontId="56" fillId="6" borderId="17" xfId="0" applyFont="1" applyFill="1" applyBorder="1" applyAlignment="1">
      <alignment horizontal="center" vertical="center" wrapText="1"/>
    </xf>
    <xf numFmtId="0" fontId="6" fillId="33" borderId="18" xfId="54" applyNumberFormat="1" applyFont="1" applyFill="1" applyBorder="1" applyAlignment="1">
      <alignment horizontal="center"/>
      <protection/>
    </xf>
    <xf numFmtId="0" fontId="0" fillId="33" borderId="18" xfId="54" applyNumberFormat="1" applyFont="1" applyFill="1" applyBorder="1" applyAlignment="1">
      <alignment horizontal="center"/>
      <protection/>
    </xf>
    <xf numFmtId="0" fontId="16" fillId="0" borderId="0" xfId="54">
      <alignment/>
      <protection/>
    </xf>
    <xf numFmtId="0" fontId="7" fillId="0" borderId="18" xfId="53" applyNumberFormat="1" applyFont="1" applyBorder="1" applyAlignment="1">
      <alignment horizontal="center"/>
      <protection/>
    </xf>
    <xf numFmtId="4" fontId="7" fillId="0" borderId="18" xfId="53" applyNumberFormat="1" applyFont="1" applyBorder="1" applyAlignment="1">
      <alignment horizontal="center"/>
      <protection/>
    </xf>
    <xf numFmtId="4" fontId="0" fillId="0" borderId="18" xfId="54" applyNumberFormat="1" applyFont="1" applyBorder="1" applyAlignment="1">
      <alignment horizontal="center"/>
      <protection/>
    </xf>
    <xf numFmtId="3" fontId="0" fillId="0" borderId="18" xfId="54" applyNumberFormat="1" applyFont="1" applyBorder="1" applyAlignment="1">
      <alignment horizontal="center"/>
      <protection/>
    </xf>
    <xf numFmtId="3" fontId="0" fillId="15" borderId="18" xfId="54" applyNumberFormat="1" applyFont="1" applyFill="1" applyBorder="1" applyAlignment="1">
      <alignment horizontal="center"/>
      <protection/>
    </xf>
    <xf numFmtId="0" fontId="0" fillId="0" borderId="18" xfId="54" applyNumberFormat="1" applyFont="1" applyBorder="1" applyAlignment="1">
      <alignment horizontal="center"/>
      <protection/>
    </xf>
    <xf numFmtId="0" fontId="0" fillId="0" borderId="18" xfId="53" applyNumberFormat="1" applyFont="1" applyBorder="1" applyAlignment="1">
      <alignment horizontal="center"/>
      <protection/>
    </xf>
    <xf numFmtId="4" fontId="0" fillId="0" borderId="18" xfId="53" applyNumberFormat="1" applyFont="1" applyBorder="1" applyAlignment="1">
      <alignment horizontal="center"/>
      <protection/>
    </xf>
    <xf numFmtId="0" fontId="5" fillId="33" borderId="18" xfId="54" applyNumberFormat="1" applyFont="1" applyFill="1" applyBorder="1" applyAlignment="1">
      <alignment horizontal="center"/>
      <protection/>
    </xf>
    <xf numFmtId="4" fontId="5" fillId="33" borderId="18" xfId="54" applyNumberFormat="1" applyFont="1" applyFill="1" applyBorder="1" applyAlignment="1">
      <alignment horizontal="center"/>
      <protection/>
    </xf>
    <xf numFmtId="1" fontId="5" fillId="33" borderId="18" xfId="54" applyNumberFormat="1" applyFont="1" applyFill="1" applyBorder="1" applyAlignment="1">
      <alignment horizontal="center"/>
      <protection/>
    </xf>
    <xf numFmtId="1" fontId="5" fillId="15" borderId="18" xfId="54" applyNumberFormat="1" applyFont="1" applyFill="1" applyBorder="1" applyAlignment="1">
      <alignment horizontal="center"/>
      <protection/>
    </xf>
    <xf numFmtId="178" fontId="6" fillId="33" borderId="18" xfId="54" applyNumberFormat="1" applyFont="1" applyFill="1" applyBorder="1" applyAlignment="1">
      <alignment horizontal="center"/>
      <protection/>
    </xf>
    <xf numFmtId="49" fontId="1" fillId="34" borderId="18" xfId="54" applyNumberFormat="1" applyFont="1" applyFill="1" applyBorder="1" applyAlignment="1">
      <alignment horizontal="center" vertical="center" wrapText="1"/>
      <protection/>
    </xf>
    <xf numFmtId="49" fontId="1" fillId="15" borderId="18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16" fillId="0" borderId="0" xfId="54" applyFont="1" applyFill="1" applyBorder="1" applyAlignment="1" quotePrefix="1">
      <alignment/>
      <protection/>
    </xf>
    <xf numFmtId="0" fontId="0" fillId="0" borderId="0" xfId="53" applyFill="1" applyBorder="1" applyAlignment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rmal 2 2" xfId="54"/>
    <cellStyle name="Normal 3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3</xdr:row>
      <xdr:rowOff>85725</xdr:rowOff>
    </xdr:from>
    <xdr:to>
      <xdr:col>3</xdr:col>
      <xdr:colOff>323850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33425"/>
          <a:ext cx="1219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200025</xdr:colOff>
      <xdr:row>0</xdr:row>
      <xdr:rowOff>0</xdr:rowOff>
    </xdr:from>
    <xdr:to>
      <xdr:col>16</xdr:col>
      <xdr:colOff>104775</xdr:colOff>
      <xdr:row>29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0"/>
          <a:ext cx="5505450" cy="54864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gueroa310@gmail.com" TargetMode="External" /><Relationship Id="rId2" Type="http://schemas.openxmlformats.org/officeDocument/2006/relationships/hyperlink" Target="http://www.figueroafinancial.com/es/acerca-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1.66796875" style="1" customWidth="1"/>
    <col min="2" max="2" width="8.88671875" style="1" customWidth="1"/>
    <col min="3" max="3" width="3.21484375" style="1" customWidth="1"/>
    <col min="4" max="4" width="51.99609375" style="1" customWidth="1"/>
    <col min="5" max="16384" width="8.88671875" style="1" customWidth="1"/>
  </cols>
  <sheetData>
    <row r="2" spans="2:4" ht="18">
      <c r="B2" s="10"/>
      <c r="C2" s="11"/>
      <c r="D2" s="12" t="s">
        <v>1</v>
      </c>
    </row>
    <row r="3" spans="2:4" ht="18">
      <c r="B3" s="2"/>
      <c r="C3" s="3"/>
      <c r="D3" s="4" t="s">
        <v>3</v>
      </c>
    </row>
    <row r="4" spans="2:4" ht="18">
      <c r="B4" s="2"/>
      <c r="C4" s="3"/>
      <c r="D4" s="5"/>
    </row>
    <row r="5" spans="2:4" ht="15.75">
      <c r="B5" s="2"/>
      <c r="C5" s="3"/>
      <c r="D5" s="8" t="s">
        <v>4</v>
      </c>
    </row>
    <row r="6" spans="2:4" ht="15.75">
      <c r="B6" s="2"/>
      <c r="C6" s="3"/>
      <c r="D6" s="7"/>
    </row>
    <row r="7" spans="2:4" ht="19.5" customHeight="1">
      <c r="B7" s="2"/>
      <c r="C7" s="3"/>
      <c r="D7" s="8" t="s">
        <v>2</v>
      </c>
    </row>
    <row r="8" spans="2:4" ht="15.75">
      <c r="B8" s="2"/>
      <c r="C8" s="3"/>
      <c r="D8" s="9" t="s">
        <v>7</v>
      </c>
    </row>
    <row r="9" spans="2:4" ht="15.75">
      <c r="B9" s="2"/>
      <c r="C9" s="3"/>
      <c r="D9" s="9"/>
    </row>
    <row r="10" spans="2:4" ht="44.25" customHeight="1">
      <c r="B10" s="2"/>
      <c r="C10" s="3"/>
      <c r="D10" s="13" t="s">
        <v>6</v>
      </c>
    </row>
    <row r="11" spans="2:4" ht="24" customHeight="1">
      <c r="B11" s="14"/>
      <c r="C11" s="6"/>
      <c r="D11" s="15" t="s">
        <v>5</v>
      </c>
    </row>
  </sheetData>
  <sheetProtection/>
  <hyperlinks>
    <hyperlink ref="D7" r:id="rId1" display="mailto:jose.figueroa310@gmail.com"/>
    <hyperlink ref="D5" r:id="rId2" display="www.figueroafinancial.com/es/acerca-de/"/>
  </hyperlinks>
  <printOptions/>
  <pageMargins left="0.7" right="0.7" top="0.75" bottom="0.75" header="0.3" footer="0.3"/>
  <pageSetup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0"/>
  <sheetViews>
    <sheetView tabSelected="1" zoomScalePageLayoutView="0" workbookViewId="0" topLeftCell="A1">
      <selection activeCell="A2" sqref="A2"/>
    </sheetView>
  </sheetViews>
  <sheetFormatPr defaultColWidth="8.88671875" defaultRowHeight="15"/>
  <cols>
    <col min="1" max="1" width="16.77734375" style="18" customWidth="1"/>
    <col min="2" max="2" width="11.99609375" style="18" customWidth="1"/>
    <col min="3" max="3" width="10.4453125" style="18" customWidth="1"/>
    <col min="4" max="5" width="10.3359375" style="18" customWidth="1"/>
    <col min="6" max="7" width="11.21484375" style="18" customWidth="1"/>
    <col min="8" max="8" width="12.3359375" style="18" customWidth="1"/>
    <col min="9" max="9" width="3.10546875" style="18" customWidth="1"/>
    <col min="10" max="16384" width="8.88671875" style="18" customWidth="1"/>
  </cols>
  <sheetData>
    <row r="1" spans="1:8" ht="18">
      <c r="A1" s="16" t="s">
        <v>8</v>
      </c>
      <c r="B1" s="31">
        <v>41664</v>
      </c>
      <c r="C1" s="17"/>
      <c r="D1" s="17"/>
      <c r="E1" s="17"/>
      <c r="F1" s="17"/>
      <c r="G1" s="17"/>
      <c r="H1" s="17"/>
    </row>
    <row r="2" spans="1:16" ht="48.75" customHeight="1">
      <c r="A2" s="32" t="s">
        <v>16</v>
      </c>
      <c r="B2" s="32" t="s">
        <v>17</v>
      </c>
      <c r="C2" s="32" t="s">
        <v>18</v>
      </c>
      <c r="D2" s="32" t="s">
        <v>19</v>
      </c>
      <c r="E2" s="32" t="s">
        <v>20</v>
      </c>
      <c r="F2" s="33" t="s">
        <v>21</v>
      </c>
      <c r="G2" s="32" t="s">
        <v>22</v>
      </c>
      <c r="H2" s="32" t="s">
        <v>23</v>
      </c>
      <c r="J2" s="34"/>
      <c r="K2" s="35"/>
      <c r="L2" s="35"/>
      <c r="M2" s="35"/>
      <c r="N2" s="35"/>
      <c r="O2" s="35"/>
      <c r="P2" s="35"/>
    </row>
    <row r="3" spans="1:16" ht="15.75">
      <c r="A3" s="19" t="s">
        <v>9</v>
      </c>
      <c r="B3" s="20">
        <v>300</v>
      </c>
      <c r="C3" s="20">
        <v>30</v>
      </c>
      <c r="D3" s="21">
        <v>70</v>
      </c>
      <c r="E3" s="22">
        <f>B3/C3</f>
        <v>10</v>
      </c>
      <c r="F3" s="23">
        <f aca="true" t="shared" si="0" ref="F3:F9">$B3/$D3</f>
        <v>4.285714285714286</v>
      </c>
      <c r="G3" s="22">
        <f>F3</f>
        <v>4.285714285714286</v>
      </c>
      <c r="H3" s="24">
        <v>0</v>
      </c>
      <c r="J3" s="36"/>
      <c r="K3" s="37"/>
      <c r="L3" s="37"/>
      <c r="M3" s="37"/>
      <c r="N3" s="37"/>
      <c r="O3" s="37"/>
      <c r="P3" s="37"/>
    </row>
    <row r="4" spans="1:16" ht="15">
      <c r="A4" s="25" t="s">
        <v>10</v>
      </c>
      <c r="B4" s="26">
        <v>487</v>
      </c>
      <c r="C4" s="26">
        <v>49</v>
      </c>
      <c r="D4" s="21">
        <v>49</v>
      </c>
      <c r="E4" s="22">
        <f aca="true" t="shared" si="1" ref="E4:E9">B4/C4</f>
        <v>9.938775510204081</v>
      </c>
      <c r="F4" s="23">
        <f t="shared" si="0"/>
        <v>9.938775510204081</v>
      </c>
      <c r="G4" s="22">
        <f aca="true" t="shared" si="2" ref="G4:G9">G3+F4</f>
        <v>14.224489795918366</v>
      </c>
      <c r="H4" s="24">
        <v>0</v>
      </c>
      <c r="J4" s="36"/>
      <c r="K4" s="37"/>
      <c r="L4" s="37"/>
      <c r="M4" s="37"/>
      <c r="N4" s="37"/>
      <c r="O4" s="37"/>
      <c r="P4" s="37"/>
    </row>
    <row r="5" spans="1:16" ht="15">
      <c r="A5" s="25" t="s">
        <v>11</v>
      </c>
      <c r="B5" s="26">
        <v>789</v>
      </c>
      <c r="C5" s="26">
        <v>80</v>
      </c>
      <c r="D5" s="21">
        <v>80</v>
      </c>
      <c r="E5" s="22">
        <f t="shared" si="1"/>
        <v>9.8625</v>
      </c>
      <c r="F5" s="23">
        <f t="shared" si="0"/>
        <v>9.8625</v>
      </c>
      <c r="G5" s="22">
        <f t="shared" si="2"/>
        <v>24.086989795918367</v>
      </c>
      <c r="H5" s="24">
        <v>0</v>
      </c>
      <c r="J5" s="36"/>
      <c r="K5" s="37"/>
      <c r="L5" s="37"/>
      <c r="M5" s="37"/>
      <c r="N5" s="37"/>
      <c r="O5" s="37"/>
      <c r="P5" s="37"/>
    </row>
    <row r="6" spans="1:16" ht="15">
      <c r="A6" s="25" t="s">
        <v>12</v>
      </c>
      <c r="B6" s="26">
        <v>1235</v>
      </c>
      <c r="C6" s="26">
        <v>130</v>
      </c>
      <c r="D6" s="21">
        <v>130</v>
      </c>
      <c r="E6" s="22">
        <f t="shared" si="1"/>
        <v>9.5</v>
      </c>
      <c r="F6" s="23">
        <f t="shared" si="0"/>
        <v>9.5</v>
      </c>
      <c r="G6" s="22">
        <f t="shared" si="2"/>
        <v>33.58698979591837</v>
      </c>
      <c r="H6" s="24">
        <v>0</v>
      </c>
      <c r="J6" s="36"/>
      <c r="K6" s="37"/>
      <c r="L6" s="37"/>
      <c r="M6" s="37"/>
      <c r="N6" s="37"/>
      <c r="O6" s="37"/>
      <c r="P6" s="37"/>
    </row>
    <row r="7" spans="1:8" ht="15">
      <c r="A7" s="25" t="s">
        <v>13</v>
      </c>
      <c r="B7" s="26">
        <v>1500</v>
      </c>
      <c r="C7" s="26">
        <v>150</v>
      </c>
      <c r="D7" s="21">
        <v>150</v>
      </c>
      <c r="E7" s="22">
        <f t="shared" si="1"/>
        <v>10</v>
      </c>
      <c r="F7" s="23">
        <f t="shared" si="0"/>
        <v>10</v>
      </c>
      <c r="G7" s="22">
        <f t="shared" si="2"/>
        <v>43.58698979591837</v>
      </c>
      <c r="H7" s="24">
        <v>0</v>
      </c>
    </row>
    <row r="8" spans="1:8" ht="15">
      <c r="A8" s="25" t="s">
        <v>14</v>
      </c>
      <c r="B8" s="26">
        <v>6800</v>
      </c>
      <c r="C8" s="26">
        <v>300</v>
      </c>
      <c r="D8" s="21">
        <v>300</v>
      </c>
      <c r="E8" s="22">
        <f t="shared" si="1"/>
        <v>22.666666666666668</v>
      </c>
      <c r="F8" s="23">
        <f t="shared" si="0"/>
        <v>22.666666666666668</v>
      </c>
      <c r="G8" s="22">
        <f t="shared" si="2"/>
        <v>66.25365646258504</v>
      </c>
      <c r="H8" s="24">
        <v>0</v>
      </c>
    </row>
    <row r="9" spans="1:8" ht="15">
      <c r="A9" s="24" t="s">
        <v>15</v>
      </c>
      <c r="B9" s="21">
        <v>7800</v>
      </c>
      <c r="C9" s="21">
        <v>325</v>
      </c>
      <c r="D9" s="21">
        <v>325</v>
      </c>
      <c r="E9" s="22">
        <f t="shared" si="1"/>
        <v>24</v>
      </c>
      <c r="F9" s="23">
        <f t="shared" si="0"/>
        <v>24</v>
      </c>
      <c r="G9" s="22">
        <f t="shared" si="2"/>
        <v>90.25365646258504</v>
      </c>
      <c r="H9" s="24">
        <v>0</v>
      </c>
    </row>
    <row r="10" spans="1:8" ht="15.75">
      <c r="A10" s="27" t="s">
        <v>0</v>
      </c>
      <c r="B10" s="28">
        <f>SUM(B3:B9)</f>
        <v>18911</v>
      </c>
      <c r="C10" s="28">
        <f>SUM(C3:C9)</f>
        <v>1064</v>
      </c>
      <c r="D10" s="28">
        <f>SUM(D3:D9)</f>
        <v>1104</v>
      </c>
      <c r="E10" s="29">
        <f>SUM(E3:E9)</f>
        <v>95.96794217687075</v>
      </c>
      <c r="F10" s="30">
        <f>SUM(F3:F9)</f>
        <v>90.25365646258504</v>
      </c>
      <c r="G10" s="17"/>
      <c r="H10" s="29">
        <f>SUM(H3:H9)</f>
        <v>0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5">
    <mergeCell ref="J2:P2"/>
    <mergeCell ref="J3:P3"/>
    <mergeCell ref="J4:P4"/>
    <mergeCell ref="J5:P5"/>
    <mergeCell ref="J6:P6"/>
  </mergeCells>
  <printOptions/>
  <pageMargins left="0.75" right="0.75" top="1" bottom="1" header="0.5" footer="0.5"/>
  <pageSetup fitToHeight="1" fitToWidth="1" orientation="landscape" scale="96" r:id="rId2"/>
  <headerFooter alignWithMargins="0">
    <oddHeader>&amp;C&amp;A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R. Figueroa</dc:creator>
  <cp:keywords/>
  <dc:description/>
  <cp:lastModifiedBy>Jose and Stacey</cp:lastModifiedBy>
  <cp:lastPrinted>2009-02-14T18:58:15Z</cp:lastPrinted>
  <dcterms:created xsi:type="dcterms:W3CDTF">2009-02-14T18:48:50Z</dcterms:created>
  <dcterms:modified xsi:type="dcterms:W3CDTF">2014-02-08T03:06:43Z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